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3176"/>
  </bookViews>
  <sheets>
    <sheet name="団体用" sheetId="17" r:id="rId1"/>
    <sheet name="個人用" sheetId="18" r:id="rId2"/>
  </sheets>
  <definedNames>
    <definedName name="_xlnm.Print_Area" localSheetId="1">個人用!$A$1:$AV$45</definedName>
    <definedName name="_xlnm.Print_Area" localSheetId="0">団体用!$A$1:$AM$83</definedName>
    <definedName name="_xlnm.Print_Titles" localSheetId="1">個人用!$33:$33</definedName>
    <definedName name="_xlnm.Print_Titles" localSheetId="0">団体用!$35:$35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7" i="17" l="1"/>
  <c r="P8" i="17" l="1"/>
  <c r="S15" i="18" l="1"/>
  <c r="S16" i="18" l="1"/>
  <c r="G18" i="18" l="1"/>
  <c r="S17" i="18"/>
  <c r="G17" i="18"/>
  <c r="AE16" i="18"/>
  <c r="G16" i="18"/>
  <c r="AE15" i="18"/>
  <c r="G15" i="18"/>
  <c r="AE14" i="18"/>
  <c r="S14" i="18"/>
  <c r="G14" i="18"/>
  <c r="P9" i="18"/>
  <c r="V9" i="18" s="1"/>
  <c r="P8" i="18"/>
  <c r="V8" i="18" s="1"/>
  <c r="P7" i="18" l="1"/>
  <c r="V7" i="18" s="1"/>
  <c r="L5" i="18" s="1"/>
  <c r="AE18" i="17" l="1"/>
  <c r="AE17" i="17"/>
  <c r="AE16" i="17"/>
  <c r="S19" i="17"/>
  <c r="S18" i="17"/>
  <c r="S16" i="17"/>
  <c r="G20" i="17" l="1"/>
  <c r="G19" i="17" l="1"/>
  <c r="G18" i="17"/>
  <c r="G16" i="17"/>
  <c r="G17" i="17"/>
  <c r="P9" i="17" l="1"/>
  <c r="P7" i="17"/>
  <c r="V8" i="17" l="1"/>
  <c r="V9" i="17"/>
  <c r="V7" i="17"/>
  <c r="L5" i="17" l="1"/>
</calcChain>
</file>

<file path=xl/comments1.xml><?xml version="1.0" encoding="utf-8"?>
<comments xmlns="http://schemas.openxmlformats.org/spreadsheetml/2006/main">
  <authors>
    <author>MIHOYO</author>
  </authors>
  <commentList>
    <comment ref="G3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苗字と名前の間のスペースは全角
</t>
        </r>
      </text>
    </comment>
    <comment ref="M3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苗字と名前の間のスペースは全角
</t>
        </r>
      </text>
    </comment>
  </commentList>
</comments>
</file>

<file path=xl/comments2.xml><?xml version="1.0" encoding="utf-8"?>
<comments xmlns="http://schemas.openxmlformats.org/spreadsheetml/2006/main">
  <authors>
    <author>MIHOYO</author>
  </authors>
  <commentList>
    <comment ref="G3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苗字と名前の間のスペースは全角
</t>
        </r>
      </text>
    </comment>
    <comment ref="M3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苗字と名前の間のスペースは全角
</t>
        </r>
      </text>
    </comment>
  </commentList>
</comments>
</file>

<file path=xl/sharedStrings.xml><?xml version="1.0" encoding="utf-8"?>
<sst xmlns="http://schemas.openxmlformats.org/spreadsheetml/2006/main" count="273" uniqueCount="79">
  <si>
    <t>個人</t>
    <rPh sb="0" eb="2">
      <t>コジン</t>
    </rPh>
    <phoneticPr fontId="1"/>
  </si>
  <si>
    <t>例</t>
    <rPh sb="0" eb="1">
      <t>レイ</t>
    </rPh>
    <phoneticPr fontId="1"/>
  </si>
  <si>
    <t>　</t>
  </si>
  <si>
    <t>団体登録者</t>
    <rPh sb="0" eb="2">
      <t>ダンタイ</t>
    </rPh>
    <rPh sb="2" eb="5">
      <t>トウロクシャ</t>
    </rPh>
    <phoneticPr fontId="1"/>
  </si>
  <si>
    <t>内訳</t>
    <rPh sb="0" eb="2">
      <t>ウチワケ</t>
    </rPh>
    <phoneticPr fontId="1"/>
  </si>
  <si>
    <t>①</t>
    <phoneticPr fontId="1"/>
  </si>
  <si>
    <t>団体名</t>
    <rPh sb="0" eb="2">
      <t>ダンタイ</t>
    </rPh>
    <rPh sb="2" eb="3">
      <t>メイ</t>
    </rPh>
    <phoneticPr fontId="1"/>
  </si>
  <si>
    <t>②</t>
    <phoneticPr fontId="1"/>
  </si>
  <si>
    <t>エントリー内訳</t>
    <rPh sb="5" eb="7">
      <t>ウチワケ</t>
    </rPh>
    <phoneticPr fontId="1"/>
  </si>
  <si>
    <t>③</t>
    <phoneticPr fontId="1"/>
  </si>
  <si>
    <t>振込金額</t>
    <rPh sb="0" eb="2">
      <t>フリコミ</t>
    </rPh>
    <rPh sb="2" eb="4">
      <t>キンガク</t>
    </rPh>
    <phoneticPr fontId="1"/>
  </si>
  <si>
    <t>④</t>
    <phoneticPr fontId="1"/>
  </si>
  <si>
    <t>：</t>
    <phoneticPr fontId="1"/>
  </si>
  <si>
    <t>・種目、クラス、氏名を正しく記入して下さい。他の団体登録者と参加する場合はその団体名を記入して下さい。</t>
    <rPh sb="1" eb="3">
      <t>シュモク</t>
    </rPh>
    <rPh sb="8" eb="10">
      <t>シメイ</t>
    </rPh>
    <rPh sb="11" eb="12">
      <t>タダ</t>
    </rPh>
    <rPh sb="14" eb="16">
      <t>キニュウ</t>
    </rPh>
    <rPh sb="18" eb="19">
      <t>クダ</t>
    </rPh>
    <phoneticPr fontId="1"/>
  </si>
  <si>
    <t>・一般（個人）の方と参加する場合は、「個人」と記入し住所（参加資格を有するもの）と連絡先を記入して下さい。</t>
    <rPh sb="1" eb="3">
      <t>イッパン</t>
    </rPh>
    <rPh sb="4" eb="6">
      <t>コジン</t>
    </rPh>
    <rPh sb="8" eb="9">
      <t>カタ</t>
    </rPh>
    <rPh sb="10" eb="12">
      <t>サンカ</t>
    </rPh>
    <rPh sb="14" eb="16">
      <t>バアイ</t>
    </rPh>
    <rPh sb="19" eb="21">
      <t>コジン</t>
    </rPh>
    <rPh sb="23" eb="25">
      <t>キニュウ</t>
    </rPh>
    <rPh sb="26" eb="28">
      <t>ジュウショ</t>
    </rPh>
    <phoneticPr fontId="1"/>
  </si>
  <si>
    <t>・記入に誤りがあると、参加費の合計が正しく計算されませんので、ご注意下さい。</t>
    <rPh sb="32" eb="34">
      <t>チュウイ</t>
    </rPh>
    <rPh sb="34" eb="35">
      <t>クダ</t>
    </rPh>
    <phoneticPr fontId="1"/>
  </si>
  <si>
    <t>・シニアに参加する方がいる場合は、申込者の責において右欄に年齢確認後チェックを入れてください。</t>
    <rPh sb="5" eb="7">
      <t>サンカ</t>
    </rPh>
    <rPh sb="9" eb="10">
      <t>カタ</t>
    </rPh>
    <rPh sb="13" eb="15">
      <t>バアイ</t>
    </rPh>
    <rPh sb="17" eb="19">
      <t>モウシコミ</t>
    </rPh>
    <rPh sb="19" eb="20">
      <t>シャ</t>
    </rPh>
    <rPh sb="21" eb="22">
      <t>セキ</t>
    </rPh>
    <rPh sb="26" eb="27">
      <t>ミギ</t>
    </rPh>
    <rPh sb="27" eb="28">
      <t>ラン</t>
    </rPh>
    <rPh sb="29" eb="31">
      <t>ネンレイ</t>
    </rPh>
    <rPh sb="31" eb="33">
      <t>カクニン</t>
    </rPh>
    <rPh sb="33" eb="34">
      <t>ゴ</t>
    </rPh>
    <rPh sb="39" eb="40">
      <t>イ</t>
    </rPh>
    <phoneticPr fontId="1"/>
  </si>
  <si>
    <t>記入例</t>
    <rPh sb="0" eb="2">
      <t>キニュウ</t>
    </rPh>
    <rPh sb="2" eb="3">
      <t>レイ</t>
    </rPh>
    <phoneticPr fontId="1"/>
  </si>
  <si>
    <t>種目･クラス</t>
    <rPh sb="0" eb="2">
      <t>シュモク</t>
    </rPh>
    <phoneticPr fontId="1"/>
  </si>
  <si>
    <t>氏名</t>
    <rPh sb="0" eb="2">
      <t>シメイ</t>
    </rPh>
    <phoneticPr fontId="1"/>
  </si>
  <si>
    <t>団体</t>
    <rPh sb="0" eb="2">
      <t>ダンタイ</t>
    </rPh>
    <phoneticPr fontId="1"/>
  </si>
  <si>
    <t>団体登録者</t>
    <rPh sb="0" eb="2">
      <t>ダンタイ</t>
    </rPh>
    <rPh sb="2" eb="5">
      <t>トウロクシャ</t>
    </rPh>
    <phoneticPr fontId="1"/>
  </si>
  <si>
    <t>×</t>
    <phoneticPr fontId="1"/>
  </si>
  <si>
    <t>個人</t>
    <rPh sb="0" eb="2">
      <t>コジン</t>
    </rPh>
    <phoneticPr fontId="1"/>
  </si>
  <si>
    <t>新規登録</t>
    <rPh sb="0" eb="2">
      <t>シンキ</t>
    </rPh>
    <rPh sb="2" eb="4">
      <t>トウロク</t>
    </rPh>
    <phoneticPr fontId="1"/>
  </si>
  <si>
    <t>内訳</t>
    <rPh sb="0" eb="2">
      <t>ウチワケ</t>
    </rPh>
    <phoneticPr fontId="1"/>
  </si>
  <si>
    <t>男子SA</t>
    <rPh sb="0" eb="2">
      <t>ダンシ</t>
    </rPh>
    <phoneticPr fontId="1"/>
  </si>
  <si>
    <t>男子SB</t>
    <rPh sb="0" eb="2">
      <t>ダンシ</t>
    </rPh>
    <phoneticPr fontId="1"/>
  </si>
  <si>
    <t>男子DA</t>
    <rPh sb="0" eb="2">
      <t>ダンシ</t>
    </rPh>
    <phoneticPr fontId="1"/>
  </si>
  <si>
    <t>男子DB</t>
    <rPh sb="0" eb="2">
      <t>ダンシ</t>
    </rPh>
    <phoneticPr fontId="1"/>
  </si>
  <si>
    <t>女子SA</t>
    <rPh sb="0" eb="2">
      <t>ジョシ</t>
    </rPh>
    <phoneticPr fontId="1"/>
  </si>
  <si>
    <t>女子SB</t>
    <rPh sb="0" eb="2">
      <t>ジョシ</t>
    </rPh>
    <phoneticPr fontId="1"/>
  </si>
  <si>
    <t>女子DA</t>
    <rPh sb="0" eb="2">
      <t>ジョシ</t>
    </rPh>
    <phoneticPr fontId="1"/>
  </si>
  <si>
    <t>女子DB</t>
    <rPh sb="0" eb="2">
      <t>ジョシ</t>
    </rPh>
    <phoneticPr fontId="1"/>
  </si>
  <si>
    <t>ミックスDA</t>
    <phoneticPr fontId="1"/>
  </si>
  <si>
    <t>ミックスDB</t>
    <phoneticPr fontId="1"/>
  </si>
  <si>
    <t>男子Dシニア</t>
    <rPh sb="0" eb="2">
      <t>ダンシ</t>
    </rPh>
    <phoneticPr fontId="1"/>
  </si>
  <si>
    <t>ミックスDシニア</t>
    <phoneticPr fontId="1"/>
  </si>
  <si>
    <t>男子SA</t>
    <rPh sb="0" eb="2">
      <t>ダンシ</t>
    </rPh>
    <phoneticPr fontId="1"/>
  </si>
  <si>
    <t>女子SA</t>
    <rPh sb="0" eb="2">
      <t>ジョシ</t>
    </rPh>
    <phoneticPr fontId="1"/>
  </si>
  <si>
    <t>男子SB</t>
    <rPh sb="0" eb="2">
      <t>ダンシ</t>
    </rPh>
    <phoneticPr fontId="1"/>
  </si>
  <si>
    <t>女子SB</t>
    <rPh sb="0" eb="2">
      <t>ジョシ</t>
    </rPh>
    <phoneticPr fontId="1"/>
  </si>
  <si>
    <t>男子DA</t>
    <rPh sb="0" eb="2">
      <t>ダンシ</t>
    </rPh>
    <phoneticPr fontId="1"/>
  </si>
  <si>
    <t>男子DB</t>
    <rPh sb="0" eb="2">
      <t>ダンシ</t>
    </rPh>
    <phoneticPr fontId="1"/>
  </si>
  <si>
    <t>女子DB</t>
    <rPh sb="0" eb="2">
      <t>ジョシ</t>
    </rPh>
    <phoneticPr fontId="1"/>
  </si>
  <si>
    <t>女子DA</t>
    <rPh sb="0" eb="2">
      <t>ジョシ</t>
    </rPh>
    <phoneticPr fontId="1"/>
  </si>
  <si>
    <t>男子Dシニア</t>
    <rPh sb="0" eb="2">
      <t>ダンシ</t>
    </rPh>
    <phoneticPr fontId="1"/>
  </si>
  <si>
    <t>ミックスDA</t>
    <phoneticPr fontId="1"/>
  </si>
  <si>
    <t>ミックスDB</t>
    <phoneticPr fontId="1"/>
  </si>
  <si>
    <t>ミックスDシニア</t>
    <phoneticPr fontId="1"/>
  </si>
  <si>
    <t>例</t>
    <rPh sb="0" eb="1">
      <t>レイ</t>
    </rPh>
    <phoneticPr fontId="1"/>
  </si>
  <si>
    <t>豊島　太郎</t>
    <rPh sb="0" eb="2">
      <t>トシマ</t>
    </rPh>
    <rPh sb="3" eb="5">
      <t>タロウ</t>
    </rPh>
    <phoneticPr fontId="1"/>
  </si>
  <si>
    <t>豊島　花子</t>
    <rPh sb="0" eb="2">
      <t>トシマ</t>
    </rPh>
    <rPh sb="3" eb="5">
      <t>ハナコ</t>
    </rPh>
    <phoneticPr fontId="1"/>
  </si>
  <si>
    <t>○</t>
    <phoneticPr fontId="1"/>
  </si>
  <si>
    <t>団体名</t>
    <rPh sb="0" eb="2">
      <t>ダンタイ</t>
    </rPh>
    <rPh sb="2" eb="3">
      <t>メイ</t>
    </rPh>
    <phoneticPr fontId="1"/>
  </si>
  <si>
    <t>個人</t>
    <rPh sb="0" eb="2">
      <t>コジン</t>
    </rPh>
    <phoneticPr fontId="1"/>
  </si>
  <si>
    <t>豊島　二郎</t>
    <rPh sb="0" eb="2">
      <t>トシマ</t>
    </rPh>
    <rPh sb="3" eb="5">
      <t>ジロウ</t>
    </rPh>
    <phoneticPr fontId="1"/>
  </si>
  <si>
    <t>豊島区～</t>
    <rPh sb="0" eb="3">
      <t>トシマク</t>
    </rPh>
    <phoneticPr fontId="1"/>
  </si>
  <si>
    <t>個人住所(参加資格を有する住所)</t>
    <rPh sb="0" eb="2">
      <t>コジン</t>
    </rPh>
    <rPh sb="2" eb="4">
      <t>ジュウショ</t>
    </rPh>
    <rPh sb="5" eb="7">
      <t>サンカ</t>
    </rPh>
    <rPh sb="7" eb="9">
      <t>シカク</t>
    </rPh>
    <rPh sb="10" eb="11">
      <t>ユウ</t>
    </rPh>
    <rPh sb="13" eb="15">
      <t>ジュウショ</t>
    </rPh>
    <phoneticPr fontId="1"/>
  </si>
  <si>
    <t>※シングルスは左側の欄に記入</t>
    <rPh sb="7" eb="9">
      <t>ヒダリガワ</t>
    </rPh>
    <rPh sb="10" eb="11">
      <t>ラン</t>
    </rPh>
    <rPh sb="12" eb="14">
      <t>キニュウ</t>
    </rPh>
    <phoneticPr fontId="1"/>
  </si>
  <si>
    <t>※新規登録者は名前右側に○を選択</t>
    <rPh sb="1" eb="3">
      <t>シンキ</t>
    </rPh>
    <rPh sb="3" eb="6">
      <t>トウロクシャ</t>
    </rPh>
    <rPh sb="7" eb="9">
      <t>ナマエ</t>
    </rPh>
    <rPh sb="9" eb="11">
      <t>ミギガワ</t>
    </rPh>
    <rPh sb="14" eb="16">
      <t>センタク</t>
    </rPh>
    <phoneticPr fontId="1"/>
  </si>
  <si>
    <t>氏　　　名</t>
    <rPh sb="0" eb="1">
      <t>シ</t>
    </rPh>
    <rPh sb="4" eb="5">
      <t>メイ</t>
    </rPh>
    <phoneticPr fontId="1"/>
  </si>
  <si>
    <t>団体名または個人を記入</t>
    <rPh sb="0" eb="2">
      <t>ダンタイ</t>
    </rPh>
    <rPh sb="2" eb="3">
      <t>メイ</t>
    </rPh>
    <rPh sb="6" eb="8">
      <t>コジン</t>
    </rPh>
    <rPh sb="9" eb="11">
      <t>キニュウ</t>
    </rPh>
    <phoneticPr fontId="1"/>
  </si>
  <si>
    <t>個人の方の住所記入</t>
    <rPh sb="0" eb="2">
      <t>コジン</t>
    </rPh>
    <rPh sb="3" eb="4">
      <t>カタ</t>
    </rPh>
    <rPh sb="5" eb="7">
      <t>ジュウショ</t>
    </rPh>
    <rPh sb="7" eb="9">
      <t>キニュウ</t>
    </rPh>
    <phoneticPr fontId="1"/>
  </si>
  <si>
    <t>※参加資格を有する住所を記入</t>
    <rPh sb="1" eb="3">
      <t>サンカ</t>
    </rPh>
    <rPh sb="3" eb="5">
      <t>シカク</t>
    </rPh>
    <rPh sb="6" eb="7">
      <t>ユウ</t>
    </rPh>
    <rPh sb="9" eb="11">
      <t>ジュウショ</t>
    </rPh>
    <rPh sb="12" eb="14">
      <t>キニュウ</t>
    </rPh>
    <phoneticPr fontId="1"/>
  </si>
  <si>
    <t>　　月　　 日</t>
    <rPh sb="2" eb="3">
      <t>ガツ</t>
    </rPh>
    <rPh sb="6" eb="7">
      <t>ニチ</t>
    </rPh>
    <phoneticPr fontId="1"/>
  </si>
  <si>
    <t>総合開会式参加者( 　月 　日)</t>
    <rPh sb="0" eb="2">
      <t>ソウゴウ</t>
    </rPh>
    <rPh sb="2" eb="4">
      <t>カイカイ</t>
    </rPh>
    <rPh sb="4" eb="5">
      <t>シキ</t>
    </rPh>
    <rPh sb="5" eb="8">
      <t>サンカシャ</t>
    </rPh>
    <rPh sb="11" eb="12">
      <t>ツキ</t>
    </rPh>
    <rPh sb="14" eb="15">
      <t>ニチ</t>
    </rPh>
    <phoneticPr fontId="1"/>
  </si>
  <si>
    <t>※シニアに参加する方は右欄に年齢をご記入ください</t>
    <rPh sb="5" eb="7">
      <t>サンカ</t>
    </rPh>
    <rPh sb="9" eb="10">
      <t>ホウ</t>
    </rPh>
    <rPh sb="11" eb="12">
      <t>ミギ</t>
    </rPh>
    <rPh sb="12" eb="13">
      <t>ラン</t>
    </rPh>
    <rPh sb="14" eb="16">
      <t>ネンレイ</t>
    </rPh>
    <rPh sb="18" eb="20">
      <t>キニュウ</t>
    </rPh>
    <phoneticPr fontId="1"/>
  </si>
  <si>
    <t>豊島　三郎</t>
    <rPh sb="0" eb="2">
      <t>トシマ</t>
    </rPh>
    <rPh sb="3" eb="5">
      <t>サブロウ</t>
    </rPh>
    <phoneticPr fontId="1"/>
  </si>
  <si>
    <t>豊島　四郎</t>
    <rPh sb="0" eb="2">
      <t>トシマ</t>
    </rPh>
    <rPh sb="3" eb="5">
      <t>シロウ</t>
    </rPh>
    <phoneticPr fontId="1"/>
  </si>
  <si>
    <t>個人の方の住所･連絡先</t>
    <rPh sb="0" eb="2">
      <t>コジン</t>
    </rPh>
    <rPh sb="3" eb="4">
      <t>カタ</t>
    </rPh>
    <rPh sb="5" eb="7">
      <t>ジュウショ</t>
    </rPh>
    <rPh sb="8" eb="11">
      <t>レンラクサキ</t>
    </rPh>
    <phoneticPr fontId="1"/>
  </si>
  <si>
    <t>豊島区～
090-XXXX-XXXX</t>
    <rPh sb="0" eb="3">
      <t>トシマク</t>
    </rPh>
    <phoneticPr fontId="1"/>
  </si>
  <si>
    <t>豊島区～
03-XXXX-XXXX</t>
    <rPh sb="0" eb="3">
      <t>トシマク</t>
    </rPh>
    <phoneticPr fontId="1"/>
  </si>
  <si>
    <t>申込者</t>
    <rPh sb="0" eb="2">
      <t>モウシコミ</t>
    </rPh>
    <rPh sb="2" eb="3">
      <t>シャ</t>
    </rPh>
    <phoneticPr fontId="1"/>
  </si>
  <si>
    <t>自動入力のため入力の必要ありません</t>
    <rPh sb="0" eb="2">
      <t>ジドウ</t>
    </rPh>
    <rPh sb="2" eb="4">
      <t>ニュウリョク</t>
    </rPh>
    <rPh sb="7" eb="9">
      <t>ニュウリョク</t>
    </rPh>
    <rPh sb="10" eb="12">
      <t>ヒツヨウ</t>
    </rPh>
    <phoneticPr fontId="1"/>
  </si>
  <si>
    <t>個人用　【２０２０年　豊島区秋季区民大会申込書】</t>
    <rPh sb="0" eb="3">
      <t>コジンヨウ</t>
    </rPh>
    <phoneticPr fontId="1"/>
  </si>
  <si>
    <t>団体用　【２０２０年　豊島区春季区民大会申込書】</t>
    <rPh sb="0" eb="3">
      <t>ダンタイヨウ</t>
    </rPh>
    <rPh sb="14" eb="15">
      <t>シュン</t>
    </rPh>
    <phoneticPr fontId="1"/>
  </si>
  <si>
    <t>振込日/振込者/振込元</t>
    <rPh sb="0" eb="2">
      <t>フリコミ</t>
    </rPh>
    <rPh sb="2" eb="3">
      <t>ビ</t>
    </rPh>
    <rPh sb="4" eb="6">
      <t>フリコミ</t>
    </rPh>
    <rPh sb="6" eb="7">
      <t>シャ</t>
    </rPh>
    <rPh sb="8" eb="10">
      <t>フリコミ</t>
    </rPh>
    <rPh sb="10" eb="11">
      <t>モト</t>
    </rPh>
    <phoneticPr fontId="1"/>
  </si>
  <si>
    <t>なお、団体申込時に生年月を記入した方は不要です。</t>
    <rPh sb="3" eb="5">
      <t>ダンタイ</t>
    </rPh>
    <rPh sb="5" eb="7">
      <t>モウシコミ</t>
    </rPh>
    <rPh sb="7" eb="8">
      <t>ジ</t>
    </rPh>
    <rPh sb="9" eb="11">
      <t>セイネン</t>
    </rPh>
    <rPh sb="11" eb="12">
      <t>ゲツ</t>
    </rPh>
    <rPh sb="13" eb="15">
      <t>キニュウ</t>
    </rPh>
    <rPh sb="17" eb="18">
      <t>カタ</t>
    </rPh>
    <rPh sb="19" eb="2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</si>
</sst>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人&quot;"/>
    <numFmt numFmtId="177" formatCode="#,##0&quot;円&quot;"/>
    <numFmt numFmtId="178" formatCode=";;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176" fontId="4" fillId="2" borderId="14" xfId="0" applyNumberFormat="1" applyFont="1" applyFill="1" applyBorder="1" applyAlignment="1" applyProtection="1">
      <alignment horizontal="center" vertical="center" shrinkToFit="1"/>
    </xf>
    <xf numFmtId="3" fontId="4" fillId="0" borderId="14" xfId="0" applyNumberFormat="1" applyFont="1" applyBorder="1" applyAlignment="1" applyProtection="1">
      <alignment horizontal="center" vertical="center" shrinkToFit="1"/>
      <protection locked="0"/>
    </xf>
    <xf numFmtId="3" fontId="4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3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176" fontId="4" fillId="2" borderId="6" xfId="0" applyNumberFormat="1" applyFont="1" applyFill="1" applyBorder="1" applyAlignment="1" applyProtection="1">
      <alignment horizontal="center" vertical="center" shrinkToFit="1"/>
    </xf>
    <xf numFmtId="177" fontId="4" fillId="2" borderId="17" xfId="0" applyNumberFormat="1" applyFont="1" applyFill="1" applyBorder="1" applyAlignment="1" applyProtection="1">
      <alignment vertical="center" shrinkToFit="1"/>
    </xf>
    <xf numFmtId="177" fontId="4" fillId="2" borderId="14" xfId="0" applyNumberFormat="1" applyFont="1" applyFill="1" applyBorder="1" applyAlignment="1" applyProtection="1">
      <alignment vertical="center" shrinkToFit="1"/>
    </xf>
    <xf numFmtId="177" fontId="4" fillId="2" borderId="15" xfId="0" applyNumberFormat="1" applyFont="1" applyFill="1" applyBorder="1" applyAlignment="1" applyProtection="1">
      <alignment vertical="center" shrinkToFit="1"/>
    </xf>
    <xf numFmtId="177" fontId="4" fillId="2" borderId="21" xfId="0" applyNumberFormat="1" applyFont="1" applyFill="1" applyBorder="1" applyAlignment="1" applyProtection="1">
      <alignment vertical="center" shrinkToFit="1"/>
    </xf>
    <xf numFmtId="177" fontId="4" fillId="2" borderId="6" xfId="0" applyNumberFormat="1" applyFont="1" applyFill="1" applyBorder="1" applyAlignment="1" applyProtection="1">
      <alignment vertical="center" shrinkToFit="1"/>
    </xf>
    <xf numFmtId="177" fontId="4" fillId="2" borderId="1" xfId="0" applyNumberFormat="1" applyFont="1" applyFill="1" applyBorder="1" applyAlignment="1" applyProtection="1">
      <alignment vertical="center" shrinkToFit="1"/>
    </xf>
    <xf numFmtId="177" fontId="4" fillId="2" borderId="4" xfId="0" applyNumberFormat="1" applyFont="1" applyFill="1" applyBorder="1" applyAlignment="1" applyProtection="1">
      <alignment horizontal="center" vertical="center" shrinkToFit="1"/>
    </xf>
    <xf numFmtId="177" fontId="4" fillId="2" borderId="5" xfId="0" applyNumberFormat="1" applyFont="1" applyFill="1" applyBorder="1" applyAlignment="1" applyProtection="1">
      <alignment horizontal="center" vertical="center" shrinkToFit="1"/>
    </xf>
    <xf numFmtId="177" fontId="4" fillId="2" borderId="3" xfId="0" applyNumberFormat="1" applyFont="1" applyFill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3" borderId="29" xfId="0" applyFont="1" applyFill="1" applyBorder="1" applyAlignment="1" applyProtection="1">
      <alignment horizontal="center" vertical="center" shrinkToFit="1"/>
      <protection locked="0"/>
    </xf>
    <xf numFmtId="0" fontId="4" fillId="3" borderId="30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37" xfId="0" applyFont="1" applyFill="1" applyBorder="1" applyAlignment="1" applyProtection="1">
      <alignment horizontal="center" vertical="center" shrinkToFit="1"/>
    </xf>
    <xf numFmtId="0" fontId="4" fillId="2" borderId="38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18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39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right"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4" xfId="0" applyFont="1" applyBorder="1" applyAlignment="1" applyProtection="1">
      <alignment vertical="center" wrapText="1" shrinkToFit="1"/>
      <protection locked="0"/>
    </xf>
    <xf numFmtId="0" fontId="4" fillId="0" borderId="5" xfId="0" applyFont="1" applyBorder="1" applyAlignment="1" applyProtection="1">
      <alignment vertical="center" wrapText="1" shrinkToFit="1"/>
      <protection locked="0"/>
    </xf>
    <xf numFmtId="0" fontId="4" fillId="0" borderId="3" xfId="0" applyFont="1" applyBorder="1" applyAlignment="1" applyProtection="1">
      <alignment vertical="center" wrapText="1" shrinkToFit="1"/>
      <protection locked="0"/>
    </xf>
    <xf numFmtId="178" fontId="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182880</xdr:rowOff>
        </xdr:from>
        <xdr:to>
          <xdr:col>36</xdr:col>
          <xdr:colOff>38100</xdr:colOff>
          <xdr:row>25</xdr:row>
          <xdr:rowOff>83820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年齢確認済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83"/>
  <sheetViews>
    <sheetView tabSelected="1" view="pageBreakPreview" zoomScaleNormal="100" zoomScaleSheetLayoutView="100" workbookViewId="0">
      <selection activeCell="AU9" sqref="AU9"/>
    </sheetView>
  </sheetViews>
  <sheetFormatPr defaultColWidth="9" defaultRowHeight="18" customHeight="1"/>
  <cols>
    <col min="1" max="73" width="2.6640625" style="15" customWidth="1"/>
    <col min="74" max="16384" width="9" style="15"/>
  </cols>
  <sheetData>
    <row r="1" spans="1:39" s="1" customFormat="1" ht="2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8" customHeight="1">
      <c r="AJ2" s="49"/>
      <c r="AK2" s="49"/>
      <c r="AL2" s="49"/>
      <c r="AM2" s="49"/>
    </row>
    <row r="3" spans="1:39" s="1" customFormat="1" ht="18" customHeight="1">
      <c r="A3" s="1" t="s">
        <v>5</v>
      </c>
      <c r="B3" s="50" t="s">
        <v>6</v>
      </c>
      <c r="C3" s="50"/>
      <c r="D3" s="50"/>
      <c r="E3" s="50"/>
      <c r="F3" s="50"/>
      <c r="G3" s="50"/>
      <c r="H3" s="50"/>
      <c r="I3" s="50"/>
      <c r="J3" s="50"/>
      <c r="K3" s="1" t="s">
        <v>12</v>
      </c>
      <c r="L3" s="92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8"/>
    </row>
    <row r="4" spans="1:39" s="1" customFormat="1" ht="18" customHeight="1">
      <c r="L4" s="3"/>
    </row>
    <row r="5" spans="1:39" s="1" customFormat="1" ht="18" customHeight="1">
      <c r="A5" s="1" t="s">
        <v>7</v>
      </c>
      <c r="B5" s="50" t="s">
        <v>10</v>
      </c>
      <c r="C5" s="50"/>
      <c r="D5" s="50"/>
      <c r="E5" s="50"/>
      <c r="F5" s="50"/>
      <c r="G5" s="50"/>
      <c r="H5" s="50"/>
      <c r="I5" s="50"/>
      <c r="J5" s="50"/>
      <c r="K5" s="1" t="s">
        <v>12</v>
      </c>
      <c r="L5" s="43">
        <f>SUM(V7:Y9)</f>
        <v>0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AB5" s="51" t="s">
        <v>74</v>
      </c>
      <c r="AC5" s="51"/>
      <c r="AD5" s="51"/>
      <c r="AE5" s="51"/>
      <c r="AF5" s="51"/>
      <c r="AG5" s="51"/>
      <c r="AH5" s="51"/>
      <c r="AI5" s="51"/>
      <c r="AJ5" s="51"/>
    </row>
    <row r="6" spans="1:39" s="1" customFormat="1" ht="18" customHeight="1">
      <c r="L6" s="46" t="s">
        <v>25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</row>
    <row r="7" spans="1:39" s="1" customFormat="1" ht="18" customHeight="1">
      <c r="L7" s="26" t="s">
        <v>21</v>
      </c>
      <c r="M7" s="27"/>
      <c r="N7" s="27"/>
      <c r="O7" s="27"/>
      <c r="P7" s="28">
        <f>COUNTA(S36:X83)+COUNTA(Y36:AD83)-P8</f>
        <v>0</v>
      </c>
      <c r="Q7" s="28"/>
      <c r="R7" s="4" t="s">
        <v>22</v>
      </c>
      <c r="S7" s="29">
        <v>1000</v>
      </c>
      <c r="T7" s="29"/>
      <c r="U7" s="30"/>
      <c r="V7" s="37">
        <f>P7*S7</f>
        <v>0</v>
      </c>
      <c r="W7" s="38"/>
      <c r="X7" s="38"/>
      <c r="Y7" s="39"/>
    </row>
    <row r="8" spans="1:39" s="1" customFormat="1" ht="18" customHeight="1">
      <c r="L8" s="26" t="s">
        <v>23</v>
      </c>
      <c r="M8" s="27"/>
      <c r="N8" s="27"/>
      <c r="O8" s="27"/>
      <c r="P8" s="28">
        <f>COUNTIF(S36:AD83,"個人")</f>
        <v>0</v>
      </c>
      <c r="Q8" s="28"/>
      <c r="R8" s="4" t="s">
        <v>22</v>
      </c>
      <c r="S8" s="29">
        <v>2000</v>
      </c>
      <c r="T8" s="27"/>
      <c r="U8" s="31"/>
      <c r="V8" s="37">
        <f t="shared" ref="V8:V9" si="0">P8*S8</f>
        <v>0</v>
      </c>
      <c r="W8" s="38"/>
      <c r="X8" s="38"/>
      <c r="Y8" s="39"/>
    </row>
    <row r="9" spans="1:39" s="1" customFormat="1" ht="18" customHeight="1">
      <c r="L9" s="35" t="s">
        <v>24</v>
      </c>
      <c r="M9" s="33"/>
      <c r="N9" s="33"/>
      <c r="O9" s="33"/>
      <c r="P9" s="36">
        <f>COUNTIF(L36:L83,"○")+COUNTIF(R36:R83,"○")</f>
        <v>0</v>
      </c>
      <c r="Q9" s="36"/>
      <c r="R9" s="5" t="s">
        <v>22</v>
      </c>
      <c r="S9" s="32">
        <v>1000</v>
      </c>
      <c r="T9" s="33"/>
      <c r="U9" s="34"/>
      <c r="V9" s="40">
        <f t="shared" si="0"/>
        <v>0</v>
      </c>
      <c r="W9" s="41"/>
      <c r="X9" s="41"/>
      <c r="Y9" s="42"/>
    </row>
    <row r="10" spans="1:39" s="1" customFormat="1" ht="18" customHeight="1"/>
    <row r="11" spans="1:39" s="1" customFormat="1" ht="18" customHeight="1">
      <c r="A11" s="1" t="s">
        <v>9</v>
      </c>
      <c r="B11" s="50" t="s">
        <v>77</v>
      </c>
      <c r="C11" s="50"/>
      <c r="D11" s="50"/>
      <c r="E11" s="50"/>
      <c r="F11" s="50"/>
      <c r="G11" s="50"/>
      <c r="H11" s="50"/>
      <c r="I11" s="50"/>
      <c r="J11" s="50"/>
      <c r="K11" s="1" t="s">
        <v>12</v>
      </c>
      <c r="L11" s="99" t="s">
        <v>65</v>
      </c>
      <c r="M11" s="100"/>
      <c r="N11" s="100"/>
      <c r="O11" s="100"/>
      <c r="P11" s="101"/>
      <c r="Q11" s="96"/>
      <c r="R11" s="96"/>
      <c r="S11" s="96"/>
      <c r="T11" s="96"/>
      <c r="U11" s="102"/>
      <c r="V11" s="101"/>
      <c r="W11" s="96"/>
      <c r="X11" s="96"/>
      <c r="Y11" s="96"/>
      <c r="Z11" s="96"/>
      <c r="AA11" s="97"/>
    </row>
    <row r="12" spans="1:39" s="1" customFormat="1" ht="18" customHeight="1"/>
    <row r="13" spans="1:39" s="1" customFormat="1" ht="18" customHeight="1">
      <c r="A13" s="1" t="s">
        <v>11</v>
      </c>
      <c r="B13" s="50" t="s">
        <v>66</v>
      </c>
      <c r="C13" s="50"/>
      <c r="D13" s="50"/>
      <c r="E13" s="50"/>
      <c r="F13" s="50"/>
      <c r="G13" s="50"/>
      <c r="H13" s="50"/>
      <c r="I13" s="50"/>
      <c r="J13" s="50"/>
      <c r="K13" s="1" t="s">
        <v>12</v>
      </c>
      <c r="L13" s="95"/>
      <c r="M13" s="96"/>
      <c r="N13" s="96"/>
      <c r="O13" s="96"/>
      <c r="P13" s="96"/>
      <c r="Q13" s="96"/>
      <c r="R13" s="101"/>
      <c r="S13" s="96"/>
      <c r="T13" s="96"/>
      <c r="U13" s="96"/>
      <c r="V13" s="96"/>
      <c r="W13" s="97"/>
    </row>
    <row r="14" spans="1:39" s="1" customFormat="1" ht="18" customHeight="1"/>
    <row r="15" spans="1:39" s="1" customFormat="1" ht="18" customHeight="1">
      <c r="A15" s="50" t="s">
        <v>8</v>
      </c>
      <c r="B15" s="50"/>
      <c r="C15" s="50"/>
      <c r="D15" s="50"/>
      <c r="E15" s="50"/>
      <c r="F15" s="50"/>
      <c r="L15" s="7"/>
      <c r="M15" s="7"/>
      <c r="N15" s="7"/>
      <c r="O15" s="7"/>
      <c r="P15" s="7"/>
      <c r="Q15" s="7"/>
    </row>
    <row r="16" spans="1:39" s="1" customFormat="1" ht="18" hidden="1" customHeight="1">
      <c r="A16" s="52" t="s">
        <v>26</v>
      </c>
      <c r="B16" s="53"/>
      <c r="C16" s="53"/>
      <c r="D16" s="53"/>
      <c r="E16" s="53"/>
      <c r="F16" s="53"/>
      <c r="G16" s="62">
        <f>COUNTIF(C36:F83,"男子SA")</f>
        <v>0</v>
      </c>
      <c r="H16" s="62"/>
      <c r="I16" s="62"/>
      <c r="J16" s="62"/>
      <c r="K16" s="62"/>
      <c r="L16" s="63"/>
      <c r="M16" s="74" t="s">
        <v>30</v>
      </c>
      <c r="N16" s="74"/>
      <c r="O16" s="74"/>
      <c r="P16" s="74"/>
      <c r="Q16" s="74"/>
      <c r="R16" s="75"/>
      <c r="S16" s="62">
        <f>COUNTIF(C36:F83,"女子SA")</f>
        <v>0</v>
      </c>
      <c r="T16" s="62"/>
      <c r="U16" s="62"/>
      <c r="V16" s="62"/>
      <c r="W16" s="62"/>
      <c r="X16" s="63"/>
      <c r="Y16" s="74" t="s">
        <v>34</v>
      </c>
      <c r="Z16" s="74"/>
      <c r="AA16" s="74"/>
      <c r="AB16" s="74"/>
      <c r="AC16" s="74"/>
      <c r="AD16" s="75"/>
      <c r="AE16" s="62">
        <f>COUNTIF(C36:F83,"ミックスDA")</f>
        <v>0</v>
      </c>
      <c r="AF16" s="62"/>
      <c r="AG16" s="62"/>
      <c r="AH16" s="62"/>
      <c r="AI16" s="62"/>
      <c r="AJ16" s="70"/>
      <c r="AK16" s="7"/>
    </row>
    <row r="17" spans="1:50" s="1" customFormat="1" ht="18" hidden="1" customHeight="1">
      <c r="A17" s="54" t="s">
        <v>27</v>
      </c>
      <c r="B17" s="55"/>
      <c r="C17" s="55"/>
      <c r="D17" s="55"/>
      <c r="E17" s="55"/>
      <c r="F17" s="55"/>
      <c r="G17" s="64">
        <f>COUNTIF(C36:F83,"男子SB")</f>
        <v>0</v>
      </c>
      <c r="H17" s="64"/>
      <c r="I17" s="64"/>
      <c r="J17" s="64"/>
      <c r="K17" s="64"/>
      <c r="L17" s="65"/>
      <c r="M17" s="76" t="s">
        <v>31</v>
      </c>
      <c r="N17" s="76"/>
      <c r="O17" s="76"/>
      <c r="P17" s="76"/>
      <c r="Q17" s="76"/>
      <c r="R17" s="77"/>
      <c r="S17" s="64">
        <f>COUNTIF(C36:F83,"女子SB")</f>
        <v>0</v>
      </c>
      <c r="T17" s="64"/>
      <c r="U17" s="64"/>
      <c r="V17" s="64"/>
      <c r="W17" s="64"/>
      <c r="X17" s="65"/>
      <c r="Y17" s="76" t="s">
        <v>35</v>
      </c>
      <c r="Z17" s="76"/>
      <c r="AA17" s="76"/>
      <c r="AB17" s="76"/>
      <c r="AC17" s="76"/>
      <c r="AD17" s="77"/>
      <c r="AE17" s="64">
        <f>COUNTIF(C36:F83,"ミックスDB")</f>
        <v>0</v>
      </c>
      <c r="AF17" s="64"/>
      <c r="AG17" s="64"/>
      <c r="AH17" s="64"/>
      <c r="AI17" s="64"/>
      <c r="AJ17" s="71"/>
      <c r="AK17" s="7"/>
    </row>
    <row r="18" spans="1:50" s="1" customFormat="1" ht="18" customHeight="1">
      <c r="A18" s="56" t="s">
        <v>28</v>
      </c>
      <c r="B18" s="57"/>
      <c r="C18" s="57"/>
      <c r="D18" s="57"/>
      <c r="E18" s="57"/>
      <c r="F18" s="57"/>
      <c r="G18" s="62">
        <f>COUNTIF(C36:F83,"男子DA")</f>
        <v>0</v>
      </c>
      <c r="H18" s="62"/>
      <c r="I18" s="62"/>
      <c r="J18" s="62"/>
      <c r="K18" s="62"/>
      <c r="L18" s="63"/>
      <c r="M18" s="80" t="s">
        <v>32</v>
      </c>
      <c r="N18" s="80"/>
      <c r="O18" s="80"/>
      <c r="P18" s="80"/>
      <c r="Q18" s="80"/>
      <c r="R18" s="81"/>
      <c r="S18" s="62">
        <f>COUNTIF(C36:F83,"女子DA")</f>
        <v>0</v>
      </c>
      <c r="T18" s="62"/>
      <c r="U18" s="62"/>
      <c r="V18" s="62"/>
      <c r="W18" s="62"/>
      <c r="X18" s="70"/>
      <c r="Y18" s="78" t="s">
        <v>37</v>
      </c>
      <c r="Z18" s="78"/>
      <c r="AA18" s="78"/>
      <c r="AB18" s="78"/>
      <c r="AC18" s="78"/>
      <c r="AD18" s="78"/>
      <c r="AE18" s="72">
        <f>COUNTIF(C36:F83,"ミックスDシニア")</f>
        <v>0</v>
      </c>
      <c r="AF18" s="72"/>
      <c r="AG18" s="72"/>
      <c r="AH18" s="72"/>
      <c r="AI18" s="72"/>
      <c r="AJ18" s="72"/>
      <c r="AK18" s="7"/>
    </row>
    <row r="19" spans="1:50" s="1" customFormat="1" ht="18" customHeight="1">
      <c r="A19" s="58" t="s">
        <v>29</v>
      </c>
      <c r="B19" s="59"/>
      <c r="C19" s="59"/>
      <c r="D19" s="59"/>
      <c r="E19" s="59"/>
      <c r="F19" s="59"/>
      <c r="G19" s="66">
        <f>COUNTIF(C36:F83,"男子DB")</f>
        <v>0</v>
      </c>
      <c r="H19" s="66"/>
      <c r="I19" s="66"/>
      <c r="J19" s="66"/>
      <c r="K19" s="66"/>
      <c r="L19" s="67"/>
      <c r="M19" s="27" t="s">
        <v>33</v>
      </c>
      <c r="N19" s="27"/>
      <c r="O19" s="27"/>
      <c r="P19" s="27"/>
      <c r="Q19" s="27"/>
      <c r="R19" s="31"/>
      <c r="S19" s="66">
        <f>COUNTIF(C36:F83,"女子DB")</f>
        <v>0</v>
      </c>
      <c r="T19" s="66"/>
      <c r="U19" s="66"/>
      <c r="V19" s="66"/>
      <c r="W19" s="66"/>
      <c r="X19" s="79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"/>
    </row>
    <row r="20" spans="1:50" s="1" customFormat="1" ht="18" customHeight="1">
      <c r="A20" s="60" t="s">
        <v>36</v>
      </c>
      <c r="B20" s="61"/>
      <c r="C20" s="61"/>
      <c r="D20" s="61"/>
      <c r="E20" s="61"/>
      <c r="F20" s="61"/>
      <c r="G20" s="68">
        <f>COUNTIF(C36:F83,"男子Dシニア")</f>
        <v>0</v>
      </c>
      <c r="H20" s="68"/>
      <c r="I20" s="68"/>
      <c r="J20" s="68"/>
      <c r="K20" s="68"/>
      <c r="L20" s="69"/>
      <c r="M20" s="103"/>
      <c r="N20" s="104"/>
      <c r="O20" s="104"/>
      <c r="P20" s="104"/>
      <c r="Q20" s="104"/>
      <c r="R20" s="105"/>
      <c r="S20" s="103"/>
      <c r="T20" s="104"/>
      <c r="U20" s="104"/>
      <c r="V20" s="104"/>
      <c r="W20" s="104"/>
      <c r="X20" s="106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"/>
    </row>
    <row r="21" spans="1:50" s="1" customFormat="1" ht="18" customHeight="1"/>
    <row r="22" spans="1:50" s="1" customFormat="1" ht="18" customHeight="1">
      <c r="A22" s="50" t="s">
        <v>13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50" s="1" customFormat="1" ht="18" customHeight="1">
      <c r="A23" s="50" t="s">
        <v>14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50" s="1" customFormat="1" ht="18" customHeight="1">
      <c r="A24" s="50" t="s">
        <v>15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50" s="1" customFormat="1" ht="18" customHeight="1">
      <c r="A25" s="73" t="s">
        <v>16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50" s="8" customFormat="1" ht="18" customHeight="1">
      <c r="B26" s="107" t="s">
        <v>78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50" s="1" customFormat="1" ht="18" customHeight="1">
      <c r="A27" s="33" t="s">
        <v>17</v>
      </c>
      <c r="B27" s="33"/>
      <c r="C27" s="33"/>
      <c r="D27" s="33"/>
    </row>
    <row r="28" spans="1:50" s="9" customFormat="1" ht="18" customHeight="1">
      <c r="A28" s="82"/>
      <c r="B28" s="84"/>
      <c r="C28" s="82" t="s">
        <v>18</v>
      </c>
      <c r="D28" s="83"/>
      <c r="E28" s="83"/>
      <c r="F28" s="83"/>
      <c r="G28" s="82" t="s">
        <v>61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2" t="s">
        <v>62</v>
      </c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4"/>
      <c r="AE28" s="82" t="s">
        <v>63</v>
      </c>
      <c r="AF28" s="83"/>
      <c r="AG28" s="83"/>
      <c r="AH28" s="83"/>
      <c r="AI28" s="83"/>
      <c r="AJ28" s="83"/>
      <c r="AK28" s="83"/>
      <c r="AL28" s="83"/>
      <c r="AM28" s="84"/>
      <c r="AX28" s="9" t="s">
        <v>38</v>
      </c>
    </row>
    <row r="29" spans="1:50" s="9" customFormat="1" ht="18" customHeight="1">
      <c r="A29" s="46"/>
      <c r="B29" s="48"/>
      <c r="C29" s="46"/>
      <c r="D29" s="47"/>
      <c r="E29" s="47"/>
      <c r="F29" s="47"/>
      <c r="G29" s="86" t="s">
        <v>59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46"/>
      <c r="AF29" s="47"/>
      <c r="AG29" s="47"/>
      <c r="AH29" s="47"/>
      <c r="AI29" s="47"/>
      <c r="AJ29" s="47"/>
      <c r="AK29" s="47"/>
      <c r="AL29" s="47"/>
      <c r="AM29" s="48"/>
    </row>
    <row r="30" spans="1:50" s="9" customFormat="1" ht="18" customHeight="1">
      <c r="A30" s="35"/>
      <c r="B30" s="85"/>
      <c r="C30" s="35"/>
      <c r="D30" s="33"/>
      <c r="E30" s="33"/>
      <c r="F30" s="33"/>
      <c r="G30" s="89" t="s">
        <v>60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35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85"/>
      <c r="AE30" s="89" t="s">
        <v>64</v>
      </c>
      <c r="AF30" s="90"/>
      <c r="AG30" s="90"/>
      <c r="AH30" s="90"/>
      <c r="AI30" s="90"/>
      <c r="AJ30" s="90"/>
      <c r="AK30" s="90"/>
      <c r="AL30" s="90"/>
      <c r="AM30" s="91"/>
    </row>
    <row r="31" spans="1:50" s="1" customFormat="1" ht="18" customHeight="1">
      <c r="A31" s="82" t="s">
        <v>50</v>
      </c>
      <c r="B31" s="84"/>
      <c r="C31" s="82" t="s">
        <v>39</v>
      </c>
      <c r="D31" s="83"/>
      <c r="E31" s="83"/>
      <c r="F31" s="84"/>
      <c r="G31" s="92" t="s">
        <v>52</v>
      </c>
      <c r="H31" s="93"/>
      <c r="I31" s="93"/>
      <c r="J31" s="93"/>
      <c r="K31" s="94"/>
      <c r="L31" s="11"/>
      <c r="M31" s="92"/>
      <c r="N31" s="93"/>
      <c r="O31" s="93"/>
      <c r="P31" s="93"/>
      <c r="Q31" s="94"/>
      <c r="R31" s="11"/>
      <c r="S31" s="89" t="s">
        <v>54</v>
      </c>
      <c r="T31" s="90"/>
      <c r="U31" s="90"/>
      <c r="V31" s="90"/>
      <c r="W31" s="90"/>
      <c r="X31" s="91"/>
      <c r="Y31" s="89"/>
      <c r="Z31" s="90"/>
      <c r="AA31" s="90"/>
      <c r="AB31" s="90"/>
      <c r="AC31" s="90"/>
      <c r="AD31" s="91"/>
      <c r="AE31" s="95"/>
      <c r="AF31" s="96"/>
      <c r="AG31" s="96"/>
      <c r="AH31" s="96"/>
      <c r="AI31" s="96"/>
      <c r="AJ31" s="96"/>
      <c r="AK31" s="96"/>
      <c r="AL31" s="96"/>
      <c r="AM31" s="97"/>
    </row>
    <row r="32" spans="1:50" s="1" customFormat="1" ht="18" customHeight="1">
      <c r="A32" s="95" t="s">
        <v>50</v>
      </c>
      <c r="B32" s="97"/>
      <c r="C32" s="95" t="s">
        <v>42</v>
      </c>
      <c r="D32" s="96"/>
      <c r="E32" s="96"/>
      <c r="F32" s="97"/>
      <c r="G32" s="92" t="s">
        <v>51</v>
      </c>
      <c r="H32" s="93"/>
      <c r="I32" s="93"/>
      <c r="J32" s="93"/>
      <c r="K32" s="94"/>
      <c r="L32" s="6" t="s">
        <v>53</v>
      </c>
      <c r="M32" s="92" t="s">
        <v>56</v>
      </c>
      <c r="N32" s="93"/>
      <c r="O32" s="93"/>
      <c r="P32" s="93"/>
      <c r="Q32" s="94"/>
      <c r="R32" s="6" t="s">
        <v>2</v>
      </c>
      <c r="S32" s="92" t="s">
        <v>54</v>
      </c>
      <c r="T32" s="93"/>
      <c r="U32" s="93"/>
      <c r="V32" s="93"/>
      <c r="W32" s="93"/>
      <c r="X32" s="98"/>
      <c r="Y32" s="92" t="s">
        <v>55</v>
      </c>
      <c r="Z32" s="93"/>
      <c r="AA32" s="93"/>
      <c r="AB32" s="93"/>
      <c r="AC32" s="93"/>
      <c r="AD32" s="98"/>
      <c r="AE32" s="92" t="s">
        <v>57</v>
      </c>
      <c r="AF32" s="93"/>
      <c r="AG32" s="93"/>
      <c r="AH32" s="93"/>
      <c r="AI32" s="93"/>
      <c r="AJ32" s="93"/>
      <c r="AK32" s="93"/>
      <c r="AL32" s="93"/>
      <c r="AM32" s="98"/>
    </row>
    <row r="33" spans="1:52" ht="18" customHeight="1">
      <c r="A33" s="13"/>
      <c r="B33" s="13"/>
      <c r="C33" s="13"/>
      <c r="D33" s="13"/>
      <c r="E33" s="13"/>
      <c r="F33" s="13"/>
      <c r="G33" s="14"/>
      <c r="H33" s="14"/>
      <c r="I33" s="14"/>
      <c r="J33" s="14"/>
      <c r="K33" s="14"/>
      <c r="L33" s="13"/>
      <c r="M33" s="14"/>
      <c r="N33" s="14"/>
      <c r="O33" s="14"/>
      <c r="P33" s="14"/>
      <c r="Q33" s="14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52" ht="18" customHeight="1">
      <c r="AX34" s="108"/>
      <c r="AY34" s="108"/>
      <c r="AZ34" s="108"/>
    </row>
    <row r="35" spans="1:52" s="1" customFormat="1" ht="21.9" customHeight="1">
      <c r="A35" s="23"/>
      <c r="B35" s="23"/>
      <c r="C35" s="23" t="s">
        <v>18</v>
      </c>
      <c r="D35" s="23"/>
      <c r="E35" s="23"/>
      <c r="F35" s="23"/>
      <c r="G35" s="23" t="s">
        <v>19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 t="s">
        <v>20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 t="s">
        <v>58</v>
      </c>
      <c r="AF35" s="23"/>
      <c r="AG35" s="23"/>
      <c r="AH35" s="23"/>
      <c r="AI35" s="23"/>
      <c r="AJ35" s="23"/>
      <c r="AK35" s="23"/>
      <c r="AL35" s="23"/>
      <c r="AM35" s="23"/>
      <c r="AX35" s="109" t="s">
        <v>38</v>
      </c>
      <c r="AY35" s="109"/>
      <c r="AZ35" s="109"/>
    </row>
    <row r="36" spans="1:52" s="1" customFormat="1" ht="21.9" customHeight="1">
      <c r="A36" s="23">
        <v>1</v>
      </c>
      <c r="B36" s="23"/>
      <c r="C36" s="22"/>
      <c r="D36" s="22"/>
      <c r="E36" s="22"/>
      <c r="F36" s="22"/>
      <c r="G36" s="22"/>
      <c r="H36" s="22"/>
      <c r="I36" s="22"/>
      <c r="J36" s="22"/>
      <c r="K36" s="24"/>
      <c r="L36" s="21" t="s">
        <v>2</v>
      </c>
      <c r="M36" s="22"/>
      <c r="N36" s="22"/>
      <c r="O36" s="22"/>
      <c r="P36" s="22"/>
      <c r="Q36" s="24"/>
      <c r="R36" s="21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X36" s="109" t="s">
        <v>39</v>
      </c>
      <c r="AY36" s="109"/>
      <c r="AZ36" s="109"/>
    </row>
    <row r="37" spans="1:52" s="1" customFormat="1" ht="21.9" customHeight="1">
      <c r="A37" s="23">
        <v>2</v>
      </c>
      <c r="B37" s="23"/>
      <c r="C37" s="22"/>
      <c r="D37" s="22"/>
      <c r="E37" s="22"/>
      <c r="F37" s="22"/>
      <c r="G37" s="22"/>
      <c r="H37" s="22"/>
      <c r="I37" s="22"/>
      <c r="J37" s="22"/>
      <c r="K37" s="24"/>
      <c r="L37" s="21"/>
      <c r="M37" s="22"/>
      <c r="N37" s="22"/>
      <c r="O37" s="22"/>
      <c r="P37" s="22"/>
      <c r="Q37" s="24"/>
      <c r="R37" s="21" t="s">
        <v>2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X37" s="109" t="s">
        <v>40</v>
      </c>
      <c r="AY37" s="109"/>
      <c r="AZ37" s="109"/>
    </row>
    <row r="38" spans="1:52" s="1" customFormat="1" ht="21.9" customHeight="1">
      <c r="A38" s="23">
        <v>3</v>
      </c>
      <c r="B38" s="23"/>
      <c r="C38" s="22"/>
      <c r="D38" s="22"/>
      <c r="E38" s="22"/>
      <c r="F38" s="22"/>
      <c r="G38" s="22"/>
      <c r="H38" s="22"/>
      <c r="I38" s="22"/>
      <c r="J38" s="22"/>
      <c r="K38" s="24"/>
      <c r="L38" s="21" t="s">
        <v>2</v>
      </c>
      <c r="M38" s="22"/>
      <c r="N38" s="22"/>
      <c r="O38" s="22"/>
      <c r="P38" s="22"/>
      <c r="Q38" s="24"/>
      <c r="R38" s="21" t="s">
        <v>2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X38" s="109" t="s">
        <v>41</v>
      </c>
      <c r="AY38" s="109"/>
      <c r="AZ38" s="109"/>
    </row>
    <row r="39" spans="1:52" s="1" customFormat="1" ht="21.9" customHeight="1">
      <c r="A39" s="23">
        <v>4</v>
      </c>
      <c r="B39" s="23"/>
      <c r="C39" s="22"/>
      <c r="D39" s="22"/>
      <c r="E39" s="22"/>
      <c r="F39" s="22"/>
      <c r="G39" s="22"/>
      <c r="H39" s="22"/>
      <c r="I39" s="22"/>
      <c r="J39" s="22"/>
      <c r="K39" s="24"/>
      <c r="L39" s="21" t="s">
        <v>2</v>
      </c>
      <c r="M39" s="22"/>
      <c r="N39" s="22"/>
      <c r="O39" s="22"/>
      <c r="P39" s="22"/>
      <c r="Q39" s="24"/>
      <c r="R39" s="21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X39" s="109" t="s">
        <v>42</v>
      </c>
      <c r="AY39" s="109"/>
      <c r="AZ39" s="109"/>
    </row>
    <row r="40" spans="1:52" s="1" customFormat="1" ht="21.9" customHeight="1">
      <c r="A40" s="23">
        <v>5</v>
      </c>
      <c r="B40" s="23"/>
      <c r="C40" s="22"/>
      <c r="D40" s="22"/>
      <c r="E40" s="22"/>
      <c r="F40" s="22"/>
      <c r="G40" s="22"/>
      <c r="H40" s="22"/>
      <c r="I40" s="22"/>
      <c r="J40" s="22"/>
      <c r="K40" s="24"/>
      <c r="L40" s="21" t="s">
        <v>2</v>
      </c>
      <c r="M40" s="22"/>
      <c r="N40" s="22"/>
      <c r="O40" s="22"/>
      <c r="P40" s="22"/>
      <c r="Q40" s="24"/>
      <c r="R40" s="21" t="s">
        <v>2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X40" s="109" t="s">
        <v>45</v>
      </c>
      <c r="AY40" s="109"/>
      <c r="AZ40" s="109"/>
    </row>
    <row r="41" spans="1:52" s="1" customFormat="1" ht="21.9" customHeight="1">
      <c r="A41" s="23">
        <v>6</v>
      </c>
      <c r="B41" s="23"/>
      <c r="C41" s="22"/>
      <c r="D41" s="22"/>
      <c r="E41" s="22"/>
      <c r="F41" s="22"/>
      <c r="G41" s="22"/>
      <c r="H41" s="22"/>
      <c r="I41" s="22"/>
      <c r="J41" s="22"/>
      <c r="K41" s="24"/>
      <c r="L41" s="21" t="s">
        <v>2</v>
      </c>
      <c r="M41" s="22"/>
      <c r="N41" s="22"/>
      <c r="O41" s="22"/>
      <c r="P41" s="22"/>
      <c r="Q41" s="24"/>
      <c r="R41" s="21" t="s">
        <v>2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X41" s="109" t="s">
        <v>43</v>
      </c>
      <c r="AY41" s="109"/>
      <c r="AZ41" s="109"/>
    </row>
    <row r="42" spans="1:52" s="1" customFormat="1" ht="21.9" customHeight="1">
      <c r="A42" s="23">
        <v>7</v>
      </c>
      <c r="B42" s="23"/>
      <c r="C42" s="22"/>
      <c r="D42" s="22"/>
      <c r="E42" s="22"/>
      <c r="F42" s="22"/>
      <c r="G42" s="22"/>
      <c r="H42" s="22"/>
      <c r="I42" s="22"/>
      <c r="J42" s="22"/>
      <c r="K42" s="24"/>
      <c r="L42" s="21" t="s">
        <v>2</v>
      </c>
      <c r="M42" s="22"/>
      <c r="N42" s="22"/>
      <c r="O42" s="22"/>
      <c r="P42" s="22"/>
      <c r="Q42" s="24"/>
      <c r="R42" s="21" t="s">
        <v>2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X42" s="109" t="s">
        <v>44</v>
      </c>
      <c r="AY42" s="109"/>
      <c r="AZ42" s="109"/>
    </row>
    <row r="43" spans="1:52" s="1" customFormat="1" ht="21.9" customHeight="1">
      <c r="A43" s="23">
        <v>8</v>
      </c>
      <c r="B43" s="23"/>
      <c r="C43" s="22"/>
      <c r="D43" s="22"/>
      <c r="E43" s="22"/>
      <c r="F43" s="22"/>
      <c r="G43" s="22"/>
      <c r="H43" s="22"/>
      <c r="I43" s="22"/>
      <c r="J43" s="22"/>
      <c r="K43" s="24"/>
      <c r="L43" s="21" t="s">
        <v>2</v>
      </c>
      <c r="M43" s="22"/>
      <c r="N43" s="22"/>
      <c r="O43" s="22"/>
      <c r="P43" s="22"/>
      <c r="Q43" s="24"/>
      <c r="R43" s="21" t="s">
        <v>2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X43" s="109" t="s">
        <v>46</v>
      </c>
      <c r="AY43" s="109"/>
      <c r="AZ43" s="109"/>
    </row>
    <row r="44" spans="1:52" s="1" customFormat="1" ht="21.9" customHeight="1">
      <c r="A44" s="23">
        <v>9</v>
      </c>
      <c r="B44" s="23"/>
      <c r="C44" s="22"/>
      <c r="D44" s="22"/>
      <c r="E44" s="22"/>
      <c r="F44" s="22"/>
      <c r="G44" s="22"/>
      <c r="H44" s="22"/>
      <c r="I44" s="22"/>
      <c r="J44" s="22"/>
      <c r="K44" s="24"/>
      <c r="L44" s="21" t="s">
        <v>2</v>
      </c>
      <c r="M44" s="22"/>
      <c r="N44" s="22"/>
      <c r="O44" s="22"/>
      <c r="P44" s="22"/>
      <c r="Q44" s="24"/>
      <c r="R44" s="21" t="s">
        <v>2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X44" s="109" t="s">
        <v>47</v>
      </c>
      <c r="AY44" s="109"/>
      <c r="AZ44" s="109"/>
    </row>
    <row r="45" spans="1:52" s="1" customFormat="1" ht="21.9" customHeight="1">
      <c r="A45" s="23">
        <v>10</v>
      </c>
      <c r="B45" s="23"/>
      <c r="C45" s="22"/>
      <c r="D45" s="22"/>
      <c r="E45" s="22"/>
      <c r="F45" s="22"/>
      <c r="G45" s="22"/>
      <c r="H45" s="22"/>
      <c r="I45" s="22"/>
      <c r="J45" s="22"/>
      <c r="K45" s="24"/>
      <c r="L45" s="21" t="s">
        <v>2</v>
      </c>
      <c r="M45" s="22"/>
      <c r="N45" s="22"/>
      <c r="O45" s="22"/>
      <c r="P45" s="22"/>
      <c r="Q45" s="24"/>
      <c r="R45" s="21" t="s">
        <v>2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X45" s="109" t="s">
        <v>48</v>
      </c>
      <c r="AY45" s="109"/>
      <c r="AZ45" s="109"/>
    </row>
    <row r="46" spans="1:52" s="1" customFormat="1" ht="21.9" customHeight="1">
      <c r="A46" s="23">
        <v>11</v>
      </c>
      <c r="B46" s="23"/>
      <c r="C46" s="22"/>
      <c r="D46" s="22"/>
      <c r="E46" s="22"/>
      <c r="F46" s="22"/>
      <c r="G46" s="22"/>
      <c r="H46" s="22"/>
      <c r="I46" s="22"/>
      <c r="J46" s="22"/>
      <c r="K46" s="24"/>
      <c r="L46" s="21" t="s">
        <v>2</v>
      </c>
      <c r="M46" s="22"/>
      <c r="N46" s="22"/>
      <c r="O46" s="22"/>
      <c r="P46" s="22"/>
      <c r="Q46" s="24"/>
      <c r="R46" s="21" t="s">
        <v>2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X46" s="109" t="s">
        <v>49</v>
      </c>
      <c r="AY46" s="109"/>
      <c r="AZ46" s="109"/>
    </row>
    <row r="47" spans="1:52" s="1" customFormat="1" ht="21.9" customHeight="1">
      <c r="A47" s="23">
        <v>12</v>
      </c>
      <c r="B47" s="23"/>
      <c r="C47" s="22"/>
      <c r="D47" s="22"/>
      <c r="E47" s="22"/>
      <c r="F47" s="22"/>
      <c r="G47" s="22"/>
      <c r="H47" s="22"/>
      <c r="I47" s="22"/>
      <c r="J47" s="22"/>
      <c r="K47" s="24"/>
      <c r="L47" s="21" t="s">
        <v>2</v>
      </c>
      <c r="M47" s="22"/>
      <c r="N47" s="22"/>
      <c r="O47" s="22"/>
      <c r="P47" s="22"/>
      <c r="Q47" s="24"/>
      <c r="R47" s="21" t="s">
        <v>2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52" s="1" customFormat="1" ht="21.9" customHeight="1">
      <c r="A48" s="23">
        <v>13</v>
      </c>
      <c r="B48" s="23"/>
      <c r="C48" s="22"/>
      <c r="D48" s="22"/>
      <c r="E48" s="22"/>
      <c r="F48" s="22"/>
      <c r="G48" s="22"/>
      <c r="H48" s="22"/>
      <c r="I48" s="22"/>
      <c r="J48" s="22"/>
      <c r="K48" s="24"/>
      <c r="L48" s="21" t="s">
        <v>2</v>
      </c>
      <c r="M48" s="22"/>
      <c r="N48" s="22"/>
      <c r="O48" s="22"/>
      <c r="P48" s="22"/>
      <c r="Q48" s="24"/>
      <c r="R48" s="21" t="s">
        <v>2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39" s="1" customFormat="1" ht="21.9" customHeight="1">
      <c r="A49" s="23">
        <v>14</v>
      </c>
      <c r="B49" s="23"/>
      <c r="C49" s="22"/>
      <c r="D49" s="22"/>
      <c r="E49" s="22"/>
      <c r="F49" s="22"/>
      <c r="G49" s="22"/>
      <c r="H49" s="22"/>
      <c r="I49" s="22"/>
      <c r="J49" s="22"/>
      <c r="K49" s="24"/>
      <c r="L49" s="21" t="s">
        <v>2</v>
      </c>
      <c r="M49" s="22"/>
      <c r="N49" s="22"/>
      <c r="O49" s="22"/>
      <c r="P49" s="22"/>
      <c r="Q49" s="24"/>
      <c r="R49" s="21" t="s">
        <v>2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s="1" customFormat="1" ht="21.9" customHeight="1">
      <c r="A50" s="23">
        <v>15</v>
      </c>
      <c r="B50" s="23"/>
      <c r="C50" s="22"/>
      <c r="D50" s="22"/>
      <c r="E50" s="22"/>
      <c r="F50" s="22"/>
      <c r="G50" s="22"/>
      <c r="H50" s="22"/>
      <c r="I50" s="22"/>
      <c r="J50" s="22"/>
      <c r="K50" s="24"/>
      <c r="L50" s="21" t="s">
        <v>2</v>
      </c>
      <c r="M50" s="22"/>
      <c r="N50" s="22"/>
      <c r="O50" s="22"/>
      <c r="P50" s="22"/>
      <c r="Q50" s="24"/>
      <c r="R50" s="21" t="s">
        <v>2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s="1" customFormat="1" ht="21.9" customHeight="1">
      <c r="A51" s="23">
        <v>16</v>
      </c>
      <c r="B51" s="23"/>
      <c r="C51" s="22"/>
      <c r="D51" s="22"/>
      <c r="E51" s="22"/>
      <c r="F51" s="22"/>
      <c r="G51" s="22"/>
      <c r="H51" s="22"/>
      <c r="I51" s="22"/>
      <c r="J51" s="22"/>
      <c r="K51" s="24"/>
      <c r="L51" s="21" t="s">
        <v>2</v>
      </c>
      <c r="M51" s="22"/>
      <c r="N51" s="22"/>
      <c r="O51" s="22"/>
      <c r="P51" s="22"/>
      <c r="Q51" s="24"/>
      <c r="R51" s="21" t="s">
        <v>2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s="1" customFormat="1" ht="21.9" customHeight="1">
      <c r="A52" s="23">
        <v>17</v>
      </c>
      <c r="B52" s="23"/>
      <c r="C52" s="22"/>
      <c r="D52" s="22"/>
      <c r="E52" s="22"/>
      <c r="F52" s="22"/>
      <c r="G52" s="22"/>
      <c r="H52" s="22"/>
      <c r="I52" s="22"/>
      <c r="J52" s="22"/>
      <c r="K52" s="24"/>
      <c r="L52" s="21" t="s">
        <v>2</v>
      </c>
      <c r="M52" s="22"/>
      <c r="N52" s="22"/>
      <c r="O52" s="22"/>
      <c r="P52" s="22"/>
      <c r="Q52" s="24"/>
      <c r="R52" s="21" t="s">
        <v>2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s="1" customFormat="1" ht="21.9" customHeight="1">
      <c r="A53" s="23">
        <v>18</v>
      </c>
      <c r="B53" s="23"/>
      <c r="C53" s="22"/>
      <c r="D53" s="22"/>
      <c r="E53" s="22"/>
      <c r="F53" s="22"/>
      <c r="G53" s="22"/>
      <c r="H53" s="22"/>
      <c r="I53" s="22"/>
      <c r="J53" s="22"/>
      <c r="K53" s="24"/>
      <c r="L53" s="21" t="s">
        <v>2</v>
      </c>
      <c r="M53" s="22"/>
      <c r="N53" s="22"/>
      <c r="O53" s="22"/>
      <c r="P53" s="22"/>
      <c r="Q53" s="24"/>
      <c r="R53" s="21" t="s">
        <v>2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s="1" customFormat="1" ht="21.9" customHeight="1">
      <c r="A54" s="23">
        <v>19</v>
      </c>
      <c r="B54" s="23"/>
      <c r="C54" s="22"/>
      <c r="D54" s="22"/>
      <c r="E54" s="22"/>
      <c r="F54" s="22"/>
      <c r="G54" s="22"/>
      <c r="H54" s="22"/>
      <c r="I54" s="22"/>
      <c r="J54" s="22"/>
      <c r="K54" s="24"/>
      <c r="L54" s="21" t="s">
        <v>2</v>
      </c>
      <c r="M54" s="22"/>
      <c r="N54" s="22"/>
      <c r="O54" s="22"/>
      <c r="P54" s="22"/>
      <c r="Q54" s="24"/>
      <c r="R54" s="21" t="s">
        <v>2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 s="1" customFormat="1" ht="21.9" customHeight="1">
      <c r="A55" s="23">
        <v>20</v>
      </c>
      <c r="B55" s="23"/>
      <c r="C55" s="22"/>
      <c r="D55" s="22"/>
      <c r="E55" s="22"/>
      <c r="F55" s="22"/>
      <c r="G55" s="22"/>
      <c r="H55" s="22"/>
      <c r="I55" s="22"/>
      <c r="J55" s="22"/>
      <c r="K55" s="24"/>
      <c r="L55" s="21" t="s">
        <v>2</v>
      </c>
      <c r="M55" s="22"/>
      <c r="N55" s="22"/>
      <c r="O55" s="22"/>
      <c r="P55" s="22"/>
      <c r="Q55" s="24"/>
      <c r="R55" s="21" t="s">
        <v>2</v>
      </c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s="1" customFormat="1" ht="21.9" customHeight="1">
      <c r="A56" s="23">
        <v>21</v>
      </c>
      <c r="B56" s="23"/>
      <c r="C56" s="22"/>
      <c r="D56" s="22"/>
      <c r="E56" s="22"/>
      <c r="F56" s="22"/>
      <c r="G56" s="22"/>
      <c r="H56" s="22"/>
      <c r="I56" s="22"/>
      <c r="J56" s="22"/>
      <c r="K56" s="24"/>
      <c r="L56" s="21" t="s">
        <v>2</v>
      </c>
      <c r="M56" s="22"/>
      <c r="N56" s="22"/>
      <c r="O56" s="22"/>
      <c r="P56" s="22"/>
      <c r="Q56" s="24"/>
      <c r="R56" s="21" t="s">
        <v>2</v>
      </c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 s="1" customFormat="1" ht="21.9" customHeight="1">
      <c r="A57" s="23">
        <v>22</v>
      </c>
      <c r="B57" s="23"/>
      <c r="C57" s="22"/>
      <c r="D57" s="22"/>
      <c r="E57" s="22"/>
      <c r="F57" s="22"/>
      <c r="G57" s="22"/>
      <c r="H57" s="22"/>
      <c r="I57" s="22"/>
      <c r="J57" s="22"/>
      <c r="K57" s="24"/>
      <c r="L57" s="21" t="s">
        <v>2</v>
      </c>
      <c r="M57" s="22"/>
      <c r="N57" s="22"/>
      <c r="O57" s="22"/>
      <c r="P57" s="22"/>
      <c r="Q57" s="24"/>
      <c r="R57" s="21" t="s">
        <v>2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s="1" customFormat="1" ht="21.9" customHeight="1">
      <c r="A58" s="23">
        <v>23</v>
      </c>
      <c r="B58" s="23"/>
      <c r="C58" s="22"/>
      <c r="D58" s="22"/>
      <c r="E58" s="22"/>
      <c r="F58" s="22"/>
      <c r="G58" s="22"/>
      <c r="H58" s="22"/>
      <c r="I58" s="22"/>
      <c r="J58" s="22"/>
      <c r="K58" s="24"/>
      <c r="L58" s="21" t="s">
        <v>2</v>
      </c>
      <c r="M58" s="22"/>
      <c r="N58" s="22"/>
      <c r="O58" s="22"/>
      <c r="P58" s="22"/>
      <c r="Q58" s="24"/>
      <c r="R58" s="21" t="s">
        <v>2</v>
      </c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1:39" s="1" customFormat="1" ht="21.9" customHeight="1">
      <c r="A59" s="23">
        <v>24</v>
      </c>
      <c r="B59" s="23"/>
      <c r="C59" s="22"/>
      <c r="D59" s="22"/>
      <c r="E59" s="22"/>
      <c r="F59" s="22"/>
      <c r="G59" s="22"/>
      <c r="H59" s="22"/>
      <c r="I59" s="22"/>
      <c r="J59" s="22"/>
      <c r="K59" s="24"/>
      <c r="L59" s="21" t="s">
        <v>2</v>
      </c>
      <c r="M59" s="22"/>
      <c r="N59" s="22"/>
      <c r="O59" s="22"/>
      <c r="P59" s="22"/>
      <c r="Q59" s="24"/>
      <c r="R59" s="21" t="s">
        <v>2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s="1" customFormat="1" ht="21.9" customHeight="1">
      <c r="A60" s="23">
        <v>25</v>
      </c>
      <c r="B60" s="23"/>
      <c r="C60" s="22"/>
      <c r="D60" s="22"/>
      <c r="E60" s="22"/>
      <c r="F60" s="22"/>
      <c r="G60" s="22"/>
      <c r="H60" s="22"/>
      <c r="I60" s="22"/>
      <c r="J60" s="22"/>
      <c r="K60" s="24"/>
      <c r="L60" s="21" t="s">
        <v>2</v>
      </c>
      <c r="M60" s="22"/>
      <c r="N60" s="22"/>
      <c r="O60" s="22"/>
      <c r="P60" s="22"/>
      <c r="Q60" s="24"/>
      <c r="R60" s="21" t="s">
        <v>2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1:39" s="1" customFormat="1" ht="21.9" customHeight="1">
      <c r="A61" s="23">
        <v>26</v>
      </c>
      <c r="B61" s="23"/>
      <c r="C61" s="22"/>
      <c r="D61" s="22"/>
      <c r="E61" s="22"/>
      <c r="F61" s="22"/>
      <c r="G61" s="22"/>
      <c r="H61" s="22"/>
      <c r="I61" s="22"/>
      <c r="J61" s="22"/>
      <c r="K61" s="24"/>
      <c r="L61" s="21" t="s">
        <v>2</v>
      </c>
      <c r="M61" s="22"/>
      <c r="N61" s="22"/>
      <c r="O61" s="22"/>
      <c r="P61" s="22"/>
      <c r="Q61" s="24"/>
      <c r="R61" s="21" t="s">
        <v>2</v>
      </c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s="1" customFormat="1" ht="21.9" customHeight="1">
      <c r="A62" s="23">
        <v>27</v>
      </c>
      <c r="B62" s="23"/>
      <c r="C62" s="22"/>
      <c r="D62" s="22"/>
      <c r="E62" s="22"/>
      <c r="F62" s="22"/>
      <c r="G62" s="22"/>
      <c r="H62" s="22"/>
      <c r="I62" s="22"/>
      <c r="J62" s="22"/>
      <c r="K62" s="24"/>
      <c r="L62" s="21" t="s">
        <v>2</v>
      </c>
      <c r="M62" s="22"/>
      <c r="N62" s="22"/>
      <c r="O62" s="22"/>
      <c r="P62" s="22"/>
      <c r="Q62" s="24"/>
      <c r="R62" s="21" t="s">
        <v>2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s="1" customFormat="1" ht="21.9" customHeight="1">
      <c r="A63" s="23">
        <v>28</v>
      </c>
      <c r="B63" s="23"/>
      <c r="C63" s="22"/>
      <c r="D63" s="22"/>
      <c r="E63" s="22"/>
      <c r="F63" s="22"/>
      <c r="G63" s="22"/>
      <c r="H63" s="22"/>
      <c r="I63" s="22"/>
      <c r="J63" s="22"/>
      <c r="K63" s="24"/>
      <c r="L63" s="21" t="s">
        <v>2</v>
      </c>
      <c r="M63" s="22"/>
      <c r="N63" s="22"/>
      <c r="O63" s="22"/>
      <c r="P63" s="22"/>
      <c r="Q63" s="24"/>
      <c r="R63" s="21" t="s">
        <v>2</v>
      </c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s="1" customFormat="1" ht="21.9" customHeight="1">
      <c r="A64" s="23">
        <v>29</v>
      </c>
      <c r="B64" s="23"/>
      <c r="C64" s="22"/>
      <c r="D64" s="22"/>
      <c r="E64" s="22"/>
      <c r="F64" s="22"/>
      <c r="G64" s="22"/>
      <c r="H64" s="22"/>
      <c r="I64" s="22"/>
      <c r="J64" s="22"/>
      <c r="K64" s="24"/>
      <c r="L64" s="21" t="s">
        <v>2</v>
      </c>
      <c r="M64" s="22"/>
      <c r="N64" s="22"/>
      <c r="O64" s="22"/>
      <c r="P64" s="22"/>
      <c r="Q64" s="24"/>
      <c r="R64" s="21" t="s">
        <v>2</v>
      </c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s="1" customFormat="1" ht="21.9" customHeight="1">
      <c r="A65" s="23">
        <v>30</v>
      </c>
      <c r="B65" s="23"/>
      <c r="C65" s="22"/>
      <c r="D65" s="22"/>
      <c r="E65" s="22"/>
      <c r="F65" s="22"/>
      <c r="G65" s="22"/>
      <c r="H65" s="22"/>
      <c r="I65" s="22"/>
      <c r="J65" s="22"/>
      <c r="K65" s="24"/>
      <c r="L65" s="21" t="s">
        <v>2</v>
      </c>
      <c r="M65" s="22"/>
      <c r="N65" s="22"/>
      <c r="O65" s="22"/>
      <c r="P65" s="22"/>
      <c r="Q65" s="24"/>
      <c r="R65" s="21" t="s">
        <v>2</v>
      </c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s="1" customFormat="1" ht="21.9" customHeight="1">
      <c r="A66" s="23">
        <v>31</v>
      </c>
      <c r="B66" s="23"/>
      <c r="C66" s="22"/>
      <c r="D66" s="22"/>
      <c r="E66" s="22"/>
      <c r="F66" s="22"/>
      <c r="G66" s="22"/>
      <c r="H66" s="22"/>
      <c r="I66" s="22"/>
      <c r="J66" s="22"/>
      <c r="K66" s="24"/>
      <c r="L66" s="21" t="s">
        <v>2</v>
      </c>
      <c r="M66" s="22"/>
      <c r="N66" s="22"/>
      <c r="O66" s="22"/>
      <c r="P66" s="22"/>
      <c r="Q66" s="24"/>
      <c r="R66" s="21" t="s">
        <v>2</v>
      </c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s="1" customFormat="1" ht="21.9" customHeight="1">
      <c r="A67" s="23">
        <v>32</v>
      </c>
      <c r="B67" s="23"/>
      <c r="C67" s="22"/>
      <c r="D67" s="22"/>
      <c r="E67" s="22"/>
      <c r="F67" s="22"/>
      <c r="G67" s="22"/>
      <c r="H67" s="22"/>
      <c r="I67" s="22"/>
      <c r="J67" s="22"/>
      <c r="K67" s="24"/>
      <c r="L67" s="21" t="s">
        <v>2</v>
      </c>
      <c r="M67" s="22"/>
      <c r="N67" s="22"/>
      <c r="O67" s="22"/>
      <c r="P67" s="22"/>
      <c r="Q67" s="24"/>
      <c r="R67" s="21" t="s">
        <v>2</v>
      </c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s="1" customFormat="1" ht="21.9" customHeight="1">
      <c r="A68" s="23">
        <v>33</v>
      </c>
      <c r="B68" s="23"/>
      <c r="C68" s="22"/>
      <c r="D68" s="22"/>
      <c r="E68" s="22"/>
      <c r="F68" s="22"/>
      <c r="G68" s="22"/>
      <c r="H68" s="22"/>
      <c r="I68" s="22"/>
      <c r="J68" s="22"/>
      <c r="K68" s="24"/>
      <c r="L68" s="21" t="s">
        <v>2</v>
      </c>
      <c r="M68" s="22"/>
      <c r="N68" s="22"/>
      <c r="O68" s="22"/>
      <c r="P68" s="22"/>
      <c r="Q68" s="24"/>
      <c r="R68" s="21" t="s">
        <v>2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s="1" customFormat="1" ht="21.9" customHeight="1">
      <c r="A69" s="23">
        <v>34</v>
      </c>
      <c r="B69" s="23"/>
      <c r="C69" s="22"/>
      <c r="D69" s="22"/>
      <c r="E69" s="22"/>
      <c r="F69" s="22"/>
      <c r="G69" s="22"/>
      <c r="H69" s="22"/>
      <c r="I69" s="22"/>
      <c r="J69" s="22"/>
      <c r="K69" s="24"/>
      <c r="L69" s="21" t="s">
        <v>2</v>
      </c>
      <c r="M69" s="22"/>
      <c r="N69" s="22"/>
      <c r="O69" s="22"/>
      <c r="P69" s="22"/>
      <c r="Q69" s="24"/>
      <c r="R69" s="21" t="s">
        <v>2</v>
      </c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s="1" customFormat="1" ht="21.9" customHeight="1">
      <c r="A70" s="23">
        <v>35</v>
      </c>
      <c r="B70" s="23"/>
      <c r="C70" s="22"/>
      <c r="D70" s="22"/>
      <c r="E70" s="22"/>
      <c r="F70" s="22"/>
      <c r="G70" s="22"/>
      <c r="H70" s="22"/>
      <c r="I70" s="22"/>
      <c r="J70" s="22"/>
      <c r="K70" s="24"/>
      <c r="L70" s="21" t="s">
        <v>2</v>
      </c>
      <c r="M70" s="22"/>
      <c r="N70" s="22"/>
      <c r="O70" s="22"/>
      <c r="P70" s="22"/>
      <c r="Q70" s="24"/>
      <c r="R70" s="21" t="s">
        <v>2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s="1" customFormat="1" ht="21.9" customHeight="1">
      <c r="A71" s="23">
        <v>36</v>
      </c>
      <c r="B71" s="23"/>
      <c r="C71" s="22"/>
      <c r="D71" s="22"/>
      <c r="E71" s="22"/>
      <c r="F71" s="22"/>
      <c r="G71" s="22"/>
      <c r="H71" s="22"/>
      <c r="I71" s="22"/>
      <c r="J71" s="22"/>
      <c r="K71" s="24"/>
      <c r="L71" s="21" t="s">
        <v>2</v>
      </c>
      <c r="M71" s="22"/>
      <c r="N71" s="22"/>
      <c r="O71" s="22"/>
      <c r="P71" s="22"/>
      <c r="Q71" s="24"/>
      <c r="R71" s="21" t="s">
        <v>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s="1" customFormat="1" ht="21.9" customHeight="1">
      <c r="A72" s="23">
        <v>37</v>
      </c>
      <c r="B72" s="23"/>
      <c r="C72" s="22"/>
      <c r="D72" s="22"/>
      <c r="E72" s="22"/>
      <c r="F72" s="22"/>
      <c r="G72" s="22"/>
      <c r="H72" s="22"/>
      <c r="I72" s="22"/>
      <c r="J72" s="22"/>
      <c r="K72" s="24"/>
      <c r="L72" s="21" t="s">
        <v>2</v>
      </c>
      <c r="M72" s="22"/>
      <c r="N72" s="22"/>
      <c r="O72" s="22"/>
      <c r="P72" s="22"/>
      <c r="Q72" s="24"/>
      <c r="R72" s="21" t="s">
        <v>2</v>
      </c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s="1" customFormat="1" ht="21.9" customHeight="1">
      <c r="A73" s="23">
        <v>38</v>
      </c>
      <c r="B73" s="23"/>
      <c r="C73" s="22"/>
      <c r="D73" s="22"/>
      <c r="E73" s="22"/>
      <c r="F73" s="22"/>
      <c r="G73" s="22"/>
      <c r="H73" s="22"/>
      <c r="I73" s="22"/>
      <c r="J73" s="22"/>
      <c r="K73" s="24"/>
      <c r="L73" s="21" t="s">
        <v>2</v>
      </c>
      <c r="M73" s="22"/>
      <c r="N73" s="22"/>
      <c r="O73" s="22"/>
      <c r="P73" s="22"/>
      <c r="Q73" s="24"/>
      <c r="R73" s="21" t="s">
        <v>2</v>
      </c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s="1" customFormat="1" ht="21.9" customHeight="1">
      <c r="A74" s="23">
        <v>39</v>
      </c>
      <c r="B74" s="23"/>
      <c r="C74" s="22"/>
      <c r="D74" s="22"/>
      <c r="E74" s="22"/>
      <c r="F74" s="22"/>
      <c r="G74" s="22"/>
      <c r="H74" s="22"/>
      <c r="I74" s="22"/>
      <c r="J74" s="22"/>
      <c r="K74" s="24"/>
      <c r="L74" s="21" t="s">
        <v>2</v>
      </c>
      <c r="M74" s="22"/>
      <c r="N74" s="22"/>
      <c r="O74" s="22"/>
      <c r="P74" s="22"/>
      <c r="Q74" s="24"/>
      <c r="R74" s="21" t="s">
        <v>2</v>
      </c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s="1" customFormat="1" ht="21.9" customHeight="1">
      <c r="A75" s="23">
        <v>40</v>
      </c>
      <c r="B75" s="23"/>
      <c r="C75" s="22"/>
      <c r="D75" s="22"/>
      <c r="E75" s="22"/>
      <c r="F75" s="22"/>
      <c r="G75" s="22"/>
      <c r="H75" s="22"/>
      <c r="I75" s="22"/>
      <c r="J75" s="22"/>
      <c r="K75" s="24"/>
      <c r="L75" s="21" t="s">
        <v>2</v>
      </c>
      <c r="M75" s="22"/>
      <c r="N75" s="22"/>
      <c r="O75" s="22"/>
      <c r="P75" s="22"/>
      <c r="Q75" s="24"/>
      <c r="R75" s="21" t="s">
        <v>2</v>
      </c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s="1" customFormat="1" ht="21.9" customHeight="1">
      <c r="A76" s="23">
        <v>41</v>
      </c>
      <c r="B76" s="23"/>
      <c r="C76" s="22"/>
      <c r="D76" s="22"/>
      <c r="E76" s="22"/>
      <c r="F76" s="22"/>
      <c r="G76" s="22"/>
      <c r="H76" s="22"/>
      <c r="I76" s="22"/>
      <c r="J76" s="22"/>
      <c r="K76" s="24"/>
      <c r="L76" s="21" t="s">
        <v>2</v>
      </c>
      <c r="M76" s="22"/>
      <c r="N76" s="22"/>
      <c r="O76" s="22"/>
      <c r="P76" s="22"/>
      <c r="Q76" s="24"/>
      <c r="R76" s="21" t="s">
        <v>2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s="1" customFormat="1" ht="21.9" customHeight="1">
      <c r="A77" s="23">
        <v>42</v>
      </c>
      <c r="B77" s="23"/>
      <c r="C77" s="22"/>
      <c r="D77" s="22"/>
      <c r="E77" s="22"/>
      <c r="F77" s="22"/>
      <c r="G77" s="22"/>
      <c r="H77" s="22"/>
      <c r="I77" s="22"/>
      <c r="J77" s="22"/>
      <c r="K77" s="24"/>
      <c r="L77" s="21" t="s">
        <v>2</v>
      </c>
      <c r="M77" s="22"/>
      <c r="N77" s="22"/>
      <c r="O77" s="22"/>
      <c r="P77" s="22"/>
      <c r="Q77" s="24"/>
      <c r="R77" s="21" t="s">
        <v>2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s="1" customFormat="1" ht="21.9" customHeight="1">
      <c r="A78" s="23">
        <v>43</v>
      </c>
      <c r="B78" s="23"/>
      <c r="C78" s="22"/>
      <c r="D78" s="22"/>
      <c r="E78" s="22"/>
      <c r="F78" s="22"/>
      <c r="G78" s="22"/>
      <c r="H78" s="22"/>
      <c r="I78" s="22"/>
      <c r="J78" s="22"/>
      <c r="K78" s="24"/>
      <c r="L78" s="21" t="s">
        <v>2</v>
      </c>
      <c r="M78" s="22"/>
      <c r="N78" s="22"/>
      <c r="O78" s="22"/>
      <c r="P78" s="22"/>
      <c r="Q78" s="24"/>
      <c r="R78" s="21" t="s">
        <v>2</v>
      </c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s="1" customFormat="1" ht="21.9" customHeight="1">
      <c r="A79" s="23">
        <v>44</v>
      </c>
      <c r="B79" s="23"/>
      <c r="C79" s="22"/>
      <c r="D79" s="22"/>
      <c r="E79" s="22"/>
      <c r="F79" s="22"/>
      <c r="G79" s="22"/>
      <c r="H79" s="22"/>
      <c r="I79" s="22"/>
      <c r="J79" s="22"/>
      <c r="K79" s="24"/>
      <c r="L79" s="21" t="s">
        <v>2</v>
      </c>
      <c r="M79" s="22"/>
      <c r="N79" s="22"/>
      <c r="O79" s="22"/>
      <c r="P79" s="22"/>
      <c r="Q79" s="24"/>
      <c r="R79" s="21" t="s">
        <v>2</v>
      </c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s="1" customFormat="1" ht="21.9" customHeight="1">
      <c r="A80" s="23">
        <v>45</v>
      </c>
      <c r="B80" s="23"/>
      <c r="C80" s="22"/>
      <c r="D80" s="22"/>
      <c r="E80" s="22"/>
      <c r="F80" s="22"/>
      <c r="G80" s="22"/>
      <c r="H80" s="22"/>
      <c r="I80" s="22"/>
      <c r="J80" s="22"/>
      <c r="K80" s="24"/>
      <c r="L80" s="21" t="s">
        <v>2</v>
      </c>
      <c r="M80" s="22"/>
      <c r="N80" s="22"/>
      <c r="O80" s="22"/>
      <c r="P80" s="22"/>
      <c r="Q80" s="24"/>
      <c r="R80" s="21" t="s">
        <v>2</v>
      </c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s="1" customFormat="1" ht="21.9" customHeight="1">
      <c r="A81" s="23">
        <v>46</v>
      </c>
      <c r="B81" s="23"/>
      <c r="C81" s="22"/>
      <c r="D81" s="22"/>
      <c r="E81" s="22"/>
      <c r="F81" s="22"/>
      <c r="G81" s="22"/>
      <c r="H81" s="22"/>
      <c r="I81" s="22"/>
      <c r="J81" s="22"/>
      <c r="K81" s="24"/>
      <c r="L81" s="21" t="s">
        <v>2</v>
      </c>
      <c r="M81" s="22"/>
      <c r="N81" s="22"/>
      <c r="O81" s="22"/>
      <c r="P81" s="22"/>
      <c r="Q81" s="24"/>
      <c r="R81" s="21" t="s">
        <v>2</v>
      </c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  <row r="82" spans="1:39" s="1" customFormat="1" ht="21.9" customHeight="1">
      <c r="A82" s="23">
        <v>47</v>
      </c>
      <c r="B82" s="23"/>
      <c r="C82" s="22"/>
      <c r="D82" s="22"/>
      <c r="E82" s="22"/>
      <c r="F82" s="22"/>
      <c r="G82" s="22"/>
      <c r="H82" s="22"/>
      <c r="I82" s="22"/>
      <c r="J82" s="22"/>
      <c r="K82" s="24"/>
      <c r="L82" s="21" t="s">
        <v>2</v>
      </c>
      <c r="M82" s="22"/>
      <c r="N82" s="22"/>
      <c r="O82" s="22"/>
      <c r="P82" s="22"/>
      <c r="Q82" s="24"/>
      <c r="R82" s="21" t="s">
        <v>2</v>
      </c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</row>
    <row r="83" spans="1:39" s="1" customFormat="1" ht="21.9" customHeight="1">
      <c r="A83" s="23">
        <v>48</v>
      </c>
      <c r="B83" s="23"/>
      <c r="C83" s="22"/>
      <c r="D83" s="22"/>
      <c r="E83" s="22"/>
      <c r="F83" s="22"/>
      <c r="G83" s="22"/>
      <c r="H83" s="22"/>
      <c r="I83" s="22"/>
      <c r="J83" s="22"/>
      <c r="K83" s="24"/>
      <c r="L83" s="21" t="s">
        <v>2</v>
      </c>
      <c r="M83" s="22"/>
      <c r="N83" s="22"/>
      <c r="O83" s="22"/>
      <c r="P83" s="22"/>
      <c r="Q83" s="24"/>
      <c r="R83" s="21" t="s">
        <v>2</v>
      </c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</row>
  </sheetData>
  <mergeCells count="440">
    <mergeCell ref="B26:AD26"/>
    <mergeCell ref="AX34:AZ34"/>
    <mergeCell ref="AX40:AZ40"/>
    <mergeCell ref="AX41:AZ41"/>
    <mergeCell ref="AX42:AZ42"/>
    <mergeCell ref="AX43:AZ43"/>
    <mergeCell ref="AX44:AZ44"/>
    <mergeCell ref="AX45:AZ45"/>
    <mergeCell ref="AX46:AZ46"/>
    <mergeCell ref="AE28:AM29"/>
    <mergeCell ref="S28:AD30"/>
    <mergeCell ref="AE30:AM30"/>
    <mergeCell ref="S44:X44"/>
    <mergeCell ref="A27:D27"/>
    <mergeCell ref="AX35:AZ35"/>
    <mergeCell ref="AX36:AZ36"/>
    <mergeCell ref="AX37:AZ37"/>
    <mergeCell ref="AX38:AZ38"/>
    <mergeCell ref="AX39:AZ39"/>
    <mergeCell ref="A31:B31"/>
    <mergeCell ref="A32:B32"/>
    <mergeCell ref="C31:F31"/>
    <mergeCell ref="C32:F32"/>
    <mergeCell ref="G31:K31"/>
    <mergeCell ref="L11:O11"/>
    <mergeCell ref="P11:U11"/>
    <mergeCell ref="V11:AA11"/>
    <mergeCell ref="L13:Q13"/>
    <mergeCell ref="R13:W13"/>
    <mergeCell ref="Y19:AD19"/>
    <mergeCell ref="AE19:AJ19"/>
    <mergeCell ref="Y20:AD20"/>
    <mergeCell ref="AE20:AJ20"/>
    <mergeCell ref="M20:R20"/>
    <mergeCell ref="S20:X20"/>
    <mergeCell ref="M31:Q31"/>
    <mergeCell ref="G32:K32"/>
    <mergeCell ref="M32:Q32"/>
    <mergeCell ref="S31:X31"/>
    <mergeCell ref="Y31:AD31"/>
    <mergeCell ref="AE31:AM31"/>
    <mergeCell ref="S32:X32"/>
    <mergeCell ref="Y32:AD32"/>
    <mergeCell ref="AE32:AM32"/>
    <mergeCell ref="A28:B30"/>
    <mergeCell ref="C28:F30"/>
    <mergeCell ref="G29:R29"/>
    <mergeCell ref="G30:R30"/>
    <mergeCell ref="A83:B83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M36:Q36"/>
    <mergeCell ref="G37:K37"/>
    <mergeCell ref="M37:Q37"/>
    <mergeCell ref="G38:K38"/>
    <mergeCell ref="M38:Q38"/>
    <mergeCell ref="G39:K39"/>
    <mergeCell ref="M39:Q39"/>
    <mergeCell ref="G40:K40"/>
    <mergeCell ref="M40:Q40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B11:J11"/>
    <mergeCell ref="A25:AD25"/>
    <mergeCell ref="A35:B35"/>
    <mergeCell ref="A36:B36"/>
    <mergeCell ref="A37:B37"/>
    <mergeCell ref="A38:B38"/>
    <mergeCell ref="A39:B39"/>
    <mergeCell ref="A40:B40"/>
    <mergeCell ref="Y16:AD16"/>
    <mergeCell ref="Y17:AD17"/>
    <mergeCell ref="Y18:AD18"/>
    <mergeCell ref="M16:R16"/>
    <mergeCell ref="M17:R17"/>
    <mergeCell ref="S16:X16"/>
    <mergeCell ref="S17:X17"/>
    <mergeCell ref="S18:X18"/>
    <mergeCell ref="S19:X19"/>
    <mergeCell ref="M18:R18"/>
    <mergeCell ref="M19:R19"/>
    <mergeCell ref="C35:F35"/>
    <mergeCell ref="G28:R28"/>
    <mergeCell ref="C36:F36"/>
    <mergeCell ref="G35:R35"/>
    <mergeCell ref="G36:K36"/>
    <mergeCell ref="B13:J13"/>
    <mergeCell ref="A16:F16"/>
    <mergeCell ref="A22:AL22"/>
    <mergeCell ref="A23:AL23"/>
    <mergeCell ref="A24:AL24"/>
    <mergeCell ref="A15:F15"/>
    <mergeCell ref="A17:F17"/>
    <mergeCell ref="A18:F18"/>
    <mergeCell ref="A19:F19"/>
    <mergeCell ref="A20:F20"/>
    <mergeCell ref="G16:L16"/>
    <mergeCell ref="G17:L17"/>
    <mergeCell ref="G18:L18"/>
    <mergeCell ref="G19:L19"/>
    <mergeCell ref="G20:L20"/>
    <mergeCell ref="AE16:AJ16"/>
    <mergeCell ref="AE17:AJ17"/>
    <mergeCell ref="AE18:AJ18"/>
    <mergeCell ref="A1:AM1"/>
    <mergeCell ref="L7:O7"/>
    <mergeCell ref="P7:Q7"/>
    <mergeCell ref="S7:U7"/>
    <mergeCell ref="S8:U8"/>
    <mergeCell ref="S9:U9"/>
    <mergeCell ref="L8:O8"/>
    <mergeCell ref="L9:O9"/>
    <mergeCell ref="P8:Q8"/>
    <mergeCell ref="P9:Q9"/>
    <mergeCell ref="V7:Y7"/>
    <mergeCell ref="V8:Y8"/>
    <mergeCell ref="V9:Y9"/>
    <mergeCell ref="L5:Y5"/>
    <mergeCell ref="L6:Y6"/>
    <mergeCell ref="AJ2:AM2"/>
    <mergeCell ref="B3:J3"/>
    <mergeCell ref="B5:J5"/>
    <mergeCell ref="AB5:AJ5"/>
    <mergeCell ref="L3:Y3"/>
    <mergeCell ref="M41:Q41"/>
    <mergeCell ref="G42:K42"/>
    <mergeCell ref="M42:Q42"/>
    <mergeCell ref="G43:K43"/>
    <mergeCell ref="M43:Q43"/>
    <mergeCell ref="G44:K44"/>
    <mergeCell ref="M44:Q44"/>
    <mergeCell ref="G45:K45"/>
    <mergeCell ref="M45:Q45"/>
    <mergeCell ref="G41:K41"/>
    <mergeCell ref="G46:K46"/>
    <mergeCell ref="M46:Q46"/>
    <mergeCell ref="G47:K47"/>
    <mergeCell ref="M47:Q47"/>
    <mergeCell ref="G48:K48"/>
    <mergeCell ref="M48:Q48"/>
    <mergeCell ref="G49:K49"/>
    <mergeCell ref="M49:Q49"/>
    <mergeCell ref="G50:K50"/>
    <mergeCell ref="M50:Q50"/>
    <mergeCell ref="G51:K51"/>
    <mergeCell ref="M51:Q51"/>
    <mergeCell ref="G52:K52"/>
    <mergeCell ref="M52:Q52"/>
    <mergeCell ref="G53:K53"/>
    <mergeCell ref="M53:Q53"/>
    <mergeCell ref="G54:K54"/>
    <mergeCell ref="M54:Q54"/>
    <mergeCell ref="G55:K55"/>
    <mergeCell ref="M55:Q55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G75:K75"/>
    <mergeCell ref="G76:K76"/>
    <mergeCell ref="G77:K77"/>
    <mergeCell ref="G78:K78"/>
    <mergeCell ref="G79:K79"/>
    <mergeCell ref="G80:K80"/>
    <mergeCell ref="G81:K81"/>
    <mergeCell ref="G82:K82"/>
    <mergeCell ref="G83:K83"/>
    <mergeCell ref="M65:Q65"/>
    <mergeCell ref="M66:Q66"/>
    <mergeCell ref="M67:Q67"/>
    <mergeCell ref="M68:Q68"/>
    <mergeCell ref="M69:Q69"/>
    <mergeCell ref="M70:Q70"/>
    <mergeCell ref="M71:Q71"/>
    <mergeCell ref="M56:Q56"/>
    <mergeCell ref="M57:Q57"/>
    <mergeCell ref="M58:Q58"/>
    <mergeCell ref="M59:Q59"/>
    <mergeCell ref="M60:Q60"/>
    <mergeCell ref="M61:Q61"/>
    <mergeCell ref="M62:Q62"/>
    <mergeCell ref="M63:Q63"/>
    <mergeCell ref="M64:Q64"/>
    <mergeCell ref="M72:Q72"/>
    <mergeCell ref="M73:Q73"/>
    <mergeCell ref="M74:Q74"/>
    <mergeCell ref="M75:Q75"/>
    <mergeCell ref="M76:Q76"/>
    <mergeCell ref="M77:Q77"/>
    <mergeCell ref="M78:Q78"/>
    <mergeCell ref="M79:Q79"/>
    <mergeCell ref="M80:Q80"/>
    <mergeCell ref="M81:Q81"/>
    <mergeCell ref="M82:Q82"/>
    <mergeCell ref="M83:Q83"/>
    <mergeCell ref="Y44:AD44"/>
    <mergeCell ref="S45:X45"/>
    <mergeCell ref="Y45:AD45"/>
    <mergeCell ref="S46:X46"/>
    <mergeCell ref="S39:X39"/>
    <mergeCell ref="Y39:AD39"/>
    <mergeCell ref="S40:X40"/>
    <mergeCell ref="Y40:AD40"/>
    <mergeCell ref="S41:X41"/>
    <mergeCell ref="Y41:AD41"/>
    <mergeCell ref="S42:X42"/>
    <mergeCell ref="Y42:AD42"/>
    <mergeCell ref="S43:X43"/>
    <mergeCell ref="Y43:AD43"/>
    <mergeCell ref="S36:X36"/>
    <mergeCell ref="Y36:AD36"/>
    <mergeCell ref="AE35:AM35"/>
    <mergeCell ref="S35:AD35"/>
    <mergeCell ref="AE36:AM36"/>
    <mergeCell ref="S37:X37"/>
    <mergeCell ref="Y37:AD37"/>
    <mergeCell ref="S38:X38"/>
    <mergeCell ref="Y38:AD38"/>
    <mergeCell ref="AE37:AM37"/>
    <mergeCell ref="AE38:AM38"/>
    <mergeCell ref="Y46:AD46"/>
    <mergeCell ref="S47:X47"/>
    <mergeCell ref="Y47:AD47"/>
    <mergeCell ref="S48:X48"/>
    <mergeCell ref="Y48:AD48"/>
    <mergeCell ref="S49:X49"/>
    <mergeCell ref="Y49:AD49"/>
    <mergeCell ref="S50:X50"/>
    <mergeCell ref="Y50:AD50"/>
    <mergeCell ref="S51:X51"/>
    <mergeCell ref="Y51:AD51"/>
    <mergeCell ref="S52:X52"/>
    <mergeCell ref="Y52:AD52"/>
    <mergeCell ref="S53:X53"/>
    <mergeCell ref="Y53:AD53"/>
    <mergeCell ref="S54:X54"/>
    <mergeCell ref="Y54:AD54"/>
    <mergeCell ref="S55:X55"/>
    <mergeCell ref="Y55:AD55"/>
    <mergeCell ref="S56:X56"/>
    <mergeCell ref="Y56:AD56"/>
    <mergeCell ref="S57:X57"/>
    <mergeCell ref="Y57:AD57"/>
    <mergeCell ref="S58:X58"/>
    <mergeCell ref="Y58:AD58"/>
    <mergeCell ref="S59:X59"/>
    <mergeCell ref="Y59:AD59"/>
    <mergeCell ref="S60:X60"/>
    <mergeCell ref="Y60:AD60"/>
    <mergeCell ref="S61:X61"/>
    <mergeCell ref="Y61:AD61"/>
    <mergeCell ref="S62:X62"/>
    <mergeCell ref="Y62:AD62"/>
    <mergeCell ref="S63:X63"/>
    <mergeCell ref="Y63:AD63"/>
    <mergeCell ref="S64:X64"/>
    <mergeCell ref="Y64:AD64"/>
    <mergeCell ref="S65:X65"/>
    <mergeCell ref="Y65:AD65"/>
    <mergeCell ref="S66:X66"/>
    <mergeCell ref="Y66:AD66"/>
    <mergeCell ref="S67:X67"/>
    <mergeCell ref="Y67:AD67"/>
    <mergeCell ref="S68:X68"/>
    <mergeCell ref="Y68:AD68"/>
    <mergeCell ref="S69:X69"/>
    <mergeCell ref="Y69:AD69"/>
    <mergeCell ref="S70:X70"/>
    <mergeCell ref="Y70:AD70"/>
    <mergeCell ref="S71:X71"/>
    <mergeCell ref="Y71:AD71"/>
    <mergeCell ref="S72:X72"/>
    <mergeCell ref="Y72:AD72"/>
    <mergeCell ref="S73:X73"/>
    <mergeCell ref="Y73:AD73"/>
    <mergeCell ref="S74:X74"/>
    <mergeCell ref="Y74:AD74"/>
    <mergeCell ref="S75:X75"/>
    <mergeCell ref="Y75:AD75"/>
    <mergeCell ref="S76:X76"/>
    <mergeCell ref="Y76:AD76"/>
    <mergeCell ref="S77:X77"/>
    <mergeCell ref="Y77:AD77"/>
    <mergeCell ref="S78:X78"/>
    <mergeCell ref="Y78:AD78"/>
    <mergeCell ref="S79:X79"/>
    <mergeCell ref="Y79:AD79"/>
    <mergeCell ref="S80:X80"/>
    <mergeCell ref="Y80:AD80"/>
    <mergeCell ref="S81:X81"/>
    <mergeCell ref="Y81:AD81"/>
    <mergeCell ref="S82:X82"/>
    <mergeCell ref="Y82:AD82"/>
    <mergeCell ref="S83:X83"/>
    <mergeCell ref="Y83:AD83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67:AM67"/>
    <mergeCell ref="AE68:AM68"/>
    <mergeCell ref="AE69:AM69"/>
    <mergeCell ref="AE70:AM70"/>
    <mergeCell ref="AE71:AM71"/>
    <mergeCell ref="AE72:AM72"/>
    <mergeCell ref="AE73:AM73"/>
    <mergeCell ref="AE74:AM74"/>
    <mergeCell ref="AE75:AM75"/>
    <mergeCell ref="AE76:AM76"/>
    <mergeCell ref="AE77:AM77"/>
    <mergeCell ref="AE78:AM78"/>
    <mergeCell ref="AE79:AM79"/>
    <mergeCell ref="AE80:AM80"/>
    <mergeCell ref="AE81:AM81"/>
    <mergeCell ref="AE82:AM82"/>
    <mergeCell ref="AE83:AM83"/>
  </mergeCells>
  <phoneticPr fontId="1"/>
  <dataValidations xWindow="158" yWindow="480" count="4">
    <dataValidation type="list" showInputMessage="1" showErrorMessage="1" sqref="L36:L83 R36:R83 L31:L33 R31:R33">
      <formula1>"　,○"</formula1>
    </dataValidation>
    <dataValidation type="list" showInputMessage="1" showErrorMessage="1" sqref="C36:F83 C31:F33">
      <formula1>$AX$34:$AX$46</formula1>
    </dataValidation>
    <dataValidation type="custom" allowBlank="1" showInputMessage="1" showErrorMessage="1" sqref="G37:K83 M37:Q83">
      <formula1>G37=DBCS(G37)</formula1>
    </dataValidation>
    <dataValidation type="custom" allowBlank="1" showInputMessage="1" showErrorMessage="1" error="半角が入力されています" prompt="スペースも全角です" sqref="G36:K36 M36:Q36">
      <formula1>G36=DBCS(G36)</formula1>
    </dataValidation>
  </dataValidations>
  <printOptions horizontalCentered="1"/>
  <pageMargins left="0" right="0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Check Box 11">
              <controlPr defaultSize="0" autoFill="0" autoLine="0" autoPict="0">
                <anchor moveWithCells="1">
                  <from>
                    <xdr:col>31</xdr:col>
                    <xdr:colOff>0</xdr:colOff>
                    <xdr:row>23</xdr:row>
                    <xdr:rowOff>182880</xdr:rowOff>
                  </from>
                  <to>
                    <xdr:col>36</xdr:col>
                    <xdr:colOff>38100</xdr:colOff>
                    <xdr:row>25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view="pageBreakPreview" zoomScaleNormal="100" zoomScaleSheetLayoutView="100" workbookViewId="0">
      <selection activeCell="AE35" sqref="AE35:AM35"/>
    </sheetView>
  </sheetViews>
  <sheetFormatPr defaultColWidth="9" defaultRowHeight="18" customHeight="1"/>
  <cols>
    <col min="1" max="77" width="2.6640625" style="15" customWidth="1"/>
    <col min="78" max="16384" width="9" style="15"/>
  </cols>
  <sheetData>
    <row r="1" spans="1:52" s="2" customFormat="1" ht="21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16"/>
      <c r="AX1" s="16"/>
      <c r="AY1" s="16"/>
      <c r="AZ1" s="16"/>
    </row>
    <row r="2" spans="1:52" s="2" customFormat="1" ht="18" customHeight="1">
      <c r="AJ2" s="49"/>
      <c r="AK2" s="49"/>
      <c r="AL2" s="49"/>
      <c r="AM2" s="49"/>
      <c r="AT2" s="49"/>
      <c r="AU2" s="49"/>
      <c r="AV2" s="49"/>
      <c r="AW2" s="19"/>
      <c r="AX2" s="19"/>
      <c r="AY2" s="19"/>
      <c r="AZ2" s="19"/>
    </row>
    <row r="3" spans="1:52" s="2" customFormat="1" ht="18" customHeight="1">
      <c r="A3" s="2" t="s">
        <v>5</v>
      </c>
      <c r="B3" s="50" t="s">
        <v>73</v>
      </c>
      <c r="C3" s="50"/>
      <c r="D3" s="50"/>
      <c r="E3" s="50"/>
      <c r="F3" s="50"/>
      <c r="G3" s="50"/>
      <c r="H3" s="50"/>
      <c r="I3" s="50"/>
      <c r="J3" s="50"/>
      <c r="K3" s="2" t="s">
        <v>12</v>
      </c>
      <c r="L3" s="92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8"/>
      <c r="AW3" s="18"/>
      <c r="AX3" s="18"/>
      <c r="AY3" s="18"/>
      <c r="AZ3" s="18"/>
    </row>
    <row r="4" spans="1:52" s="2" customFormat="1" ht="18" customHeight="1">
      <c r="L4" s="12"/>
      <c r="AW4" s="18"/>
      <c r="AX4" s="18"/>
      <c r="AY4" s="18"/>
      <c r="AZ4" s="18"/>
    </row>
    <row r="5" spans="1:52" s="2" customFormat="1" ht="18" customHeight="1">
      <c r="A5" s="2" t="s">
        <v>7</v>
      </c>
      <c r="B5" s="50" t="s">
        <v>10</v>
      </c>
      <c r="C5" s="50"/>
      <c r="D5" s="50"/>
      <c r="E5" s="50"/>
      <c r="F5" s="50"/>
      <c r="G5" s="50"/>
      <c r="H5" s="50"/>
      <c r="I5" s="50"/>
      <c r="J5" s="50"/>
      <c r="K5" s="2" t="s">
        <v>12</v>
      </c>
      <c r="L5" s="43">
        <f>SUM(V7:Y9)</f>
        <v>0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AB5" s="51" t="s">
        <v>74</v>
      </c>
      <c r="AC5" s="51"/>
      <c r="AD5" s="51"/>
      <c r="AE5" s="51"/>
      <c r="AF5" s="51"/>
      <c r="AG5" s="51"/>
      <c r="AH5" s="51"/>
      <c r="AI5" s="51"/>
      <c r="AJ5" s="51"/>
      <c r="AW5" s="18"/>
      <c r="AX5" s="18"/>
      <c r="AY5" s="18"/>
      <c r="AZ5" s="18"/>
    </row>
    <row r="6" spans="1:52" s="2" customFormat="1" ht="18" customHeight="1">
      <c r="L6" s="46" t="s">
        <v>4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AW6" s="18"/>
      <c r="AX6" s="18"/>
      <c r="AY6" s="18"/>
      <c r="AZ6" s="18"/>
    </row>
    <row r="7" spans="1:52" s="2" customFormat="1" ht="18" customHeight="1">
      <c r="L7" s="26" t="s">
        <v>3</v>
      </c>
      <c r="M7" s="27"/>
      <c r="N7" s="27"/>
      <c r="O7" s="27"/>
      <c r="P7" s="28">
        <f>COUNTA(S34:X45)+COUNTA(Y34:AD45)-P8</f>
        <v>0</v>
      </c>
      <c r="Q7" s="28"/>
      <c r="R7" s="4" t="s">
        <v>22</v>
      </c>
      <c r="S7" s="29">
        <v>1000</v>
      </c>
      <c r="T7" s="29"/>
      <c r="U7" s="30"/>
      <c r="V7" s="37">
        <f>P7*S7</f>
        <v>0</v>
      </c>
      <c r="W7" s="38"/>
      <c r="X7" s="38"/>
      <c r="Y7" s="39"/>
      <c r="AW7" s="18"/>
      <c r="AX7" s="18"/>
      <c r="AY7" s="18"/>
      <c r="AZ7" s="18"/>
    </row>
    <row r="8" spans="1:52" s="2" customFormat="1" ht="18" customHeight="1">
      <c r="L8" s="26" t="s">
        <v>0</v>
      </c>
      <c r="M8" s="27"/>
      <c r="N8" s="27"/>
      <c r="O8" s="27"/>
      <c r="P8" s="28">
        <f>COUNTIF(S34:AD45,"個人")</f>
        <v>0</v>
      </c>
      <c r="Q8" s="28"/>
      <c r="R8" s="4" t="s">
        <v>22</v>
      </c>
      <c r="S8" s="29">
        <v>2000</v>
      </c>
      <c r="T8" s="27"/>
      <c r="U8" s="31"/>
      <c r="V8" s="37">
        <f t="shared" ref="V8:V9" si="0">P8*S8</f>
        <v>0</v>
      </c>
      <c r="W8" s="38"/>
      <c r="X8" s="38"/>
      <c r="Y8" s="39"/>
      <c r="AW8" s="18"/>
      <c r="AX8" s="18"/>
      <c r="AY8" s="18"/>
      <c r="AZ8" s="18"/>
    </row>
    <row r="9" spans="1:52" s="2" customFormat="1" ht="18" customHeight="1">
      <c r="L9" s="35" t="s">
        <v>24</v>
      </c>
      <c r="M9" s="33"/>
      <c r="N9" s="33"/>
      <c r="O9" s="33"/>
      <c r="P9" s="36">
        <f>COUNTIF(L34:L45,"○")+COUNTIF(R34:R45,"○")</f>
        <v>0</v>
      </c>
      <c r="Q9" s="36"/>
      <c r="R9" s="5" t="s">
        <v>22</v>
      </c>
      <c r="S9" s="32">
        <v>1000</v>
      </c>
      <c r="T9" s="33"/>
      <c r="U9" s="34"/>
      <c r="V9" s="40">
        <f t="shared" si="0"/>
        <v>0</v>
      </c>
      <c r="W9" s="41"/>
      <c r="X9" s="41"/>
      <c r="Y9" s="42"/>
      <c r="AW9" s="18"/>
      <c r="AX9" s="18"/>
      <c r="AY9" s="18"/>
      <c r="AZ9" s="18"/>
    </row>
    <row r="10" spans="1:52" s="2" customFormat="1" ht="18" customHeight="1">
      <c r="AW10" s="18"/>
      <c r="AX10" s="18"/>
      <c r="AY10" s="18"/>
      <c r="AZ10" s="18"/>
    </row>
    <row r="11" spans="1:52" s="2" customFormat="1" ht="18" customHeight="1">
      <c r="A11" s="2" t="s">
        <v>9</v>
      </c>
      <c r="B11" s="50" t="s">
        <v>77</v>
      </c>
      <c r="C11" s="50"/>
      <c r="D11" s="50"/>
      <c r="E11" s="50"/>
      <c r="F11" s="50"/>
      <c r="G11" s="50"/>
      <c r="H11" s="50"/>
      <c r="I11" s="50"/>
      <c r="J11" s="50"/>
      <c r="K11" s="2" t="s">
        <v>12</v>
      </c>
      <c r="L11" s="99" t="s">
        <v>65</v>
      </c>
      <c r="M11" s="100"/>
      <c r="N11" s="100"/>
      <c r="O11" s="100"/>
      <c r="P11" s="101"/>
      <c r="Q11" s="96"/>
      <c r="R11" s="96"/>
      <c r="S11" s="96"/>
      <c r="T11" s="96"/>
      <c r="U11" s="102"/>
      <c r="V11" s="101"/>
      <c r="W11" s="96"/>
      <c r="X11" s="96"/>
      <c r="Y11" s="96"/>
      <c r="Z11" s="96"/>
      <c r="AA11" s="97"/>
      <c r="AW11" s="18"/>
      <c r="AX11" s="18"/>
      <c r="AY11" s="18"/>
      <c r="AZ11" s="18"/>
    </row>
    <row r="12" spans="1:52" s="2" customFormat="1" ht="18" customHeight="1">
      <c r="AW12" s="18"/>
      <c r="AX12" s="18"/>
      <c r="AY12" s="18"/>
      <c r="AZ12" s="18"/>
    </row>
    <row r="13" spans="1:52" s="2" customFormat="1" ht="18" customHeight="1">
      <c r="A13" s="50" t="s">
        <v>8</v>
      </c>
      <c r="B13" s="50"/>
      <c r="C13" s="50"/>
      <c r="D13" s="50"/>
      <c r="E13" s="50"/>
      <c r="F13" s="50"/>
      <c r="L13" s="10"/>
      <c r="M13" s="10"/>
      <c r="N13" s="10"/>
      <c r="O13" s="10"/>
      <c r="P13" s="10"/>
      <c r="Q13" s="10"/>
      <c r="AW13" s="18"/>
      <c r="AX13" s="18"/>
      <c r="AY13" s="18"/>
      <c r="AZ13" s="18"/>
    </row>
    <row r="14" spans="1:52" s="2" customFormat="1" ht="18" hidden="1" customHeight="1">
      <c r="A14" s="114" t="s">
        <v>26</v>
      </c>
      <c r="B14" s="115"/>
      <c r="C14" s="115"/>
      <c r="D14" s="115"/>
      <c r="E14" s="115"/>
      <c r="F14" s="115"/>
      <c r="G14" s="62">
        <f>COUNTIF(C34:F45,"男子SA")</f>
        <v>0</v>
      </c>
      <c r="H14" s="62"/>
      <c r="I14" s="62"/>
      <c r="J14" s="62"/>
      <c r="K14" s="62"/>
      <c r="L14" s="63"/>
      <c r="M14" s="74" t="s">
        <v>30</v>
      </c>
      <c r="N14" s="74"/>
      <c r="O14" s="74"/>
      <c r="P14" s="74"/>
      <c r="Q14" s="74"/>
      <c r="R14" s="75"/>
      <c r="S14" s="62">
        <f>COUNTIF(C34:F45,"女子SA")</f>
        <v>0</v>
      </c>
      <c r="T14" s="62"/>
      <c r="U14" s="62"/>
      <c r="V14" s="62"/>
      <c r="W14" s="62"/>
      <c r="X14" s="63"/>
      <c r="Y14" s="80" t="s">
        <v>34</v>
      </c>
      <c r="Z14" s="80"/>
      <c r="AA14" s="80"/>
      <c r="AB14" s="80"/>
      <c r="AC14" s="80"/>
      <c r="AD14" s="81"/>
      <c r="AE14" s="62">
        <f>COUNTIF(C34:F45,"ミックスDA")</f>
        <v>0</v>
      </c>
      <c r="AF14" s="62"/>
      <c r="AG14" s="62"/>
      <c r="AH14" s="62"/>
      <c r="AI14" s="62"/>
      <c r="AJ14" s="70"/>
      <c r="AK14" s="10"/>
      <c r="AW14" s="18"/>
      <c r="AX14" s="18"/>
      <c r="AY14" s="18"/>
      <c r="AZ14" s="18"/>
    </row>
    <row r="15" spans="1:52" s="2" customFormat="1" ht="18" hidden="1" customHeight="1">
      <c r="A15" s="54" t="s">
        <v>27</v>
      </c>
      <c r="B15" s="55"/>
      <c r="C15" s="55"/>
      <c r="D15" s="55"/>
      <c r="E15" s="55"/>
      <c r="F15" s="55"/>
      <c r="G15" s="64">
        <f>COUNTIF(C34:F45,"男子SB")</f>
        <v>0</v>
      </c>
      <c r="H15" s="64"/>
      <c r="I15" s="64"/>
      <c r="J15" s="64"/>
      <c r="K15" s="64"/>
      <c r="L15" s="65"/>
      <c r="M15" s="76" t="s">
        <v>31</v>
      </c>
      <c r="N15" s="76"/>
      <c r="O15" s="76"/>
      <c r="P15" s="76"/>
      <c r="Q15" s="76"/>
      <c r="R15" s="77"/>
      <c r="S15" s="64">
        <f>COUNTIF(C34:F45,"女子SB")</f>
        <v>0</v>
      </c>
      <c r="T15" s="64"/>
      <c r="U15" s="64"/>
      <c r="V15" s="64"/>
      <c r="W15" s="64"/>
      <c r="X15" s="65"/>
      <c r="Y15" s="116" t="s">
        <v>35</v>
      </c>
      <c r="Z15" s="116"/>
      <c r="AA15" s="116"/>
      <c r="AB15" s="116"/>
      <c r="AC15" s="116"/>
      <c r="AD15" s="117"/>
      <c r="AE15" s="64">
        <f>COUNTIF(C34:F45,"ミックスDB")</f>
        <v>0</v>
      </c>
      <c r="AF15" s="64"/>
      <c r="AG15" s="64"/>
      <c r="AH15" s="64"/>
      <c r="AI15" s="64"/>
      <c r="AJ15" s="71"/>
      <c r="AK15" s="10"/>
      <c r="AW15" s="18"/>
      <c r="AX15" s="18"/>
      <c r="AY15" s="18"/>
      <c r="AZ15" s="18"/>
    </row>
    <row r="16" spans="1:52" s="2" customFormat="1" ht="18" customHeight="1">
      <c r="A16" s="56" t="s">
        <v>28</v>
      </c>
      <c r="B16" s="57"/>
      <c r="C16" s="57"/>
      <c r="D16" s="57"/>
      <c r="E16" s="57"/>
      <c r="F16" s="57"/>
      <c r="G16" s="62">
        <f>COUNTIF(C34:F45,"男子DA")</f>
        <v>0</v>
      </c>
      <c r="H16" s="62"/>
      <c r="I16" s="62"/>
      <c r="J16" s="62"/>
      <c r="K16" s="62"/>
      <c r="L16" s="63"/>
      <c r="M16" s="80" t="s">
        <v>32</v>
      </c>
      <c r="N16" s="80"/>
      <c r="O16" s="80"/>
      <c r="P16" s="80"/>
      <c r="Q16" s="80"/>
      <c r="R16" s="81"/>
      <c r="S16" s="62">
        <f>COUNTIF(C34:F45,"女子DA")</f>
        <v>0</v>
      </c>
      <c r="T16" s="62"/>
      <c r="U16" s="62"/>
      <c r="V16" s="62"/>
      <c r="W16" s="62"/>
      <c r="X16" s="70"/>
      <c r="Y16" s="113" t="s">
        <v>37</v>
      </c>
      <c r="Z16" s="113"/>
      <c r="AA16" s="113"/>
      <c r="AB16" s="113"/>
      <c r="AC16" s="113"/>
      <c r="AD16" s="113"/>
      <c r="AE16" s="72">
        <f>COUNTIF(C34:F45,"ミックスDシニア")</f>
        <v>0</v>
      </c>
      <c r="AF16" s="72"/>
      <c r="AG16" s="72"/>
      <c r="AH16" s="72"/>
      <c r="AI16" s="72"/>
      <c r="AJ16" s="72"/>
      <c r="AK16" s="10"/>
      <c r="AW16" s="18"/>
      <c r="AX16" s="18"/>
      <c r="AY16" s="18"/>
      <c r="AZ16" s="18"/>
    </row>
    <row r="17" spans="1:56" s="2" customFormat="1" ht="18" customHeight="1">
      <c r="A17" s="58" t="s">
        <v>29</v>
      </c>
      <c r="B17" s="59"/>
      <c r="C17" s="59"/>
      <c r="D17" s="59"/>
      <c r="E17" s="59"/>
      <c r="F17" s="59"/>
      <c r="G17" s="66">
        <f>COUNTIF(C34:F45,"男子DB")</f>
        <v>0</v>
      </c>
      <c r="H17" s="66"/>
      <c r="I17" s="66"/>
      <c r="J17" s="66"/>
      <c r="K17" s="66"/>
      <c r="L17" s="67"/>
      <c r="M17" s="27" t="s">
        <v>33</v>
      </c>
      <c r="N17" s="27"/>
      <c r="O17" s="27"/>
      <c r="P17" s="27"/>
      <c r="Q17" s="27"/>
      <c r="R17" s="31"/>
      <c r="S17" s="66">
        <f>COUNTIF(C34:F45,"女子DB")</f>
        <v>0</v>
      </c>
      <c r="T17" s="66"/>
      <c r="U17" s="66"/>
      <c r="V17" s="66"/>
      <c r="W17" s="66"/>
      <c r="X17" s="79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0"/>
      <c r="AW17" s="18"/>
      <c r="AX17" s="18"/>
      <c r="AY17" s="18"/>
      <c r="AZ17" s="18"/>
    </row>
    <row r="18" spans="1:56" s="2" customFormat="1" ht="18" customHeight="1">
      <c r="A18" s="60" t="s">
        <v>36</v>
      </c>
      <c r="B18" s="61"/>
      <c r="C18" s="61"/>
      <c r="D18" s="61"/>
      <c r="E18" s="61"/>
      <c r="F18" s="61"/>
      <c r="G18" s="68">
        <f>COUNTIF(C34:F45,"男子Dシニア")</f>
        <v>0</v>
      </c>
      <c r="H18" s="68"/>
      <c r="I18" s="68"/>
      <c r="J18" s="68"/>
      <c r="K18" s="68"/>
      <c r="L18" s="69"/>
      <c r="M18" s="103"/>
      <c r="N18" s="104"/>
      <c r="O18" s="104"/>
      <c r="P18" s="104"/>
      <c r="Q18" s="104"/>
      <c r="R18" s="105"/>
      <c r="S18" s="103"/>
      <c r="T18" s="104"/>
      <c r="U18" s="104"/>
      <c r="V18" s="104"/>
      <c r="W18" s="104"/>
      <c r="X18" s="106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0"/>
      <c r="AW18" s="18"/>
      <c r="AX18" s="18"/>
      <c r="AY18" s="18"/>
      <c r="AZ18" s="18"/>
    </row>
    <row r="19" spans="1:56" s="2" customFormat="1" ht="18" customHeight="1">
      <c r="AW19" s="18"/>
      <c r="AX19" s="18"/>
      <c r="AY19" s="18"/>
      <c r="AZ19" s="18"/>
    </row>
    <row r="20" spans="1:56" s="2" customFormat="1" ht="18" customHeight="1">
      <c r="A20" s="50" t="s">
        <v>13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W20" s="18"/>
      <c r="AX20" s="18"/>
      <c r="AY20" s="18"/>
      <c r="AZ20" s="18"/>
    </row>
    <row r="21" spans="1:56" s="2" customFormat="1" ht="18" customHeight="1">
      <c r="A21" s="50" t="s">
        <v>14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W21" s="18"/>
      <c r="AX21" s="18"/>
      <c r="AY21" s="18"/>
      <c r="AZ21" s="18"/>
    </row>
    <row r="22" spans="1:56" s="2" customFormat="1" ht="18" customHeight="1">
      <c r="A22" s="50" t="s">
        <v>15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W22" s="18"/>
      <c r="AX22" s="18"/>
      <c r="AY22" s="18"/>
      <c r="AZ22" s="18"/>
    </row>
    <row r="23" spans="1:56" s="2" customFormat="1" ht="18" customHeight="1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W23" s="18"/>
      <c r="AX23" s="18"/>
      <c r="AY23" s="18"/>
      <c r="AZ23" s="18"/>
    </row>
    <row r="24" spans="1:56" s="8" customFormat="1" ht="18" customHeight="1"/>
    <row r="25" spans="1:56" s="2" customFormat="1" ht="18" customHeight="1">
      <c r="A25" s="33" t="s">
        <v>17</v>
      </c>
      <c r="B25" s="33"/>
      <c r="C25" s="33"/>
      <c r="D25" s="33"/>
      <c r="AW25" s="18"/>
      <c r="AX25" s="18"/>
      <c r="AY25" s="18"/>
      <c r="AZ25" s="18"/>
    </row>
    <row r="26" spans="1:56" s="9" customFormat="1" ht="18" customHeight="1">
      <c r="A26" s="82"/>
      <c r="B26" s="84"/>
      <c r="C26" s="82" t="s">
        <v>18</v>
      </c>
      <c r="D26" s="83"/>
      <c r="E26" s="83"/>
      <c r="F26" s="83"/>
      <c r="G26" s="82" t="s">
        <v>61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2" t="s">
        <v>62</v>
      </c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82" t="s">
        <v>70</v>
      </c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17"/>
      <c r="AX26" s="17"/>
      <c r="AY26" s="17"/>
      <c r="AZ26" s="17"/>
      <c r="BB26" s="9" t="s">
        <v>26</v>
      </c>
    </row>
    <row r="27" spans="1:56" s="9" customFormat="1" ht="18" customHeight="1">
      <c r="A27" s="46"/>
      <c r="B27" s="48"/>
      <c r="C27" s="46"/>
      <c r="D27" s="47"/>
      <c r="E27" s="47"/>
      <c r="F27" s="47"/>
      <c r="G27" s="86" t="s">
        <v>59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W27" s="17"/>
      <c r="AX27" s="17"/>
      <c r="AY27" s="17"/>
      <c r="AZ27" s="17"/>
    </row>
    <row r="28" spans="1:56" s="9" customFormat="1" ht="18" customHeight="1">
      <c r="A28" s="35"/>
      <c r="B28" s="85"/>
      <c r="C28" s="35"/>
      <c r="D28" s="33"/>
      <c r="E28" s="33"/>
      <c r="F28" s="33"/>
      <c r="G28" s="89" t="s">
        <v>67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35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85"/>
      <c r="AE28" s="35" t="s">
        <v>64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85"/>
      <c r="AW28" s="17"/>
      <c r="AX28" s="17"/>
      <c r="AY28" s="17"/>
      <c r="AZ28" s="17"/>
    </row>
    <row r="29" spans="1:56" s="2" customFormat="1" ht="32.1" customHeight="1">
      <c r="A29" s="82" t="s">
        <v>1</v>
      </c>
      <c r="B29" s="84"/>
      <c r="C29" s="82" t="s">
        <v>30</v>
      </c>
      <c r="D29" s="83"/>
      <c r="E29" s="83"/>
      <c r="F29" s="84"/>
      <c r="G29" s="92" t="s">
        <v>52</v>
      </c>
      <c r="H29" s="93"/>
      <c r="I29" s="93"/>
      <c r="J29" s="93"/>
      <c r="K29" s="94"/>
      <c r="L29" s="11"/>
      <c r="M29" s="92"/>
      <c r="N29" s="93"/>
      <c r="O29" s="93"/>
      <c r="P29" s="93"/>
      <c r="Q29" s="94"/>
      <c r="R29" s="11"/>
      <c r="S29" s="89" t="s">
        <v>6</v>
      </c>
      <c r="T29" s="90"/>
      <c r="U29" s="90"/>
      <c r="V29" s="90"/>
      <c r="W29" s="90"/>
      <c r="X29" s="91"/>
      <c r="Y29" s="89"/>
      <c r="Z29" s="90"/>
      <c r="AA29" s="90"/>
      <c r="AB29" s="90"/>
      <c r="AC29" s="90"/>
      <c r="AD29" s="91"/>
      <c r="AE29" s="95"/>
      <c r="AF29" s="96"/>
      <c r="AG29" s="96"/>
      <c r="AH29" s="96"/>
      <c r="AI29" s="96"/>
      <c r="AJ29" s="96"/>
      <c r="AK29" s="96"/>
      <c r="AL29" s="96"/>
      <c r="AM29" s="97"/>
      <c r="AN29" s="95"/>
      <c r="AO29" s="96"/>
      <c r="AP29" s="96"/>
      <c r="AQ29" s="96"/>
      <c r="AR29" s="96"/>
      <c r="AS29" s="96"/>
      <c r="AT29" s="96"/>
      <c r="AU29" s="96"/>
      <c r="AV29" s="97"/>
      <c r="AW29" s="17"/>
      <c r="AX29" s="17"/>
      <c r="AY29" s="17"/>
      <c r="AZ29" s="17"/>
    </row>
    <row r="30" spans="1:56" s="2" customFormat="1" ht="32.1" customHeight="1">
      <c r="A30" s="95" t="s">
        <v>1</v>
      </c>
      <c r="B30" s="97"/>
      <c r="C30" s="95" t="s">
        <v>28</v>
      </c>
      <c r="D30" s="96"/>
      <c r="E30" s="96"/>
      <c r="F30" s="97"/>
      <c r="G30" s="92" t="s">
        <v>51</v>
      </c>
      <c r="H30" s="93"/>
      <c r="I30" s="93"/>
      <c r="J30" s="93"/>
      <c r="K30" s="94"/>
      <c r="L30" s="6"/>
      <c r="M30" s="92" t="s">
        <v>56</v>
      </c>
      <c r="N30" s="93"/>
      <c r="O30" s="93"/>
      <c r="P30" s="93"/>
      <c r="Q30" s="94"/>
      <c r="R30" s="6" t="s">
        <v>2</v>
      </c>
      <c r="S30" s="92" t="s">
        <v>6</v>
      </c>
      <c r="T30" s="93"/>
      <c r="U30" s="93"/>
      <c r="V30" s="93"/>
      <c r="W30" s="93"/>
      <c r="X30" s="98"/>
      <c r="Y30" s="92" t="s">
        <v>0</v>
      </c>
      <c r="Z30" s="93"/>
      <c r="AA30" s="93"/>
      <c r="AB30" s="93"/>
      <c r="AC30" s="93"/>
      <c r="AD30" s="98"/>
      <c r="AE30" s="119"/>
      <c r="AF30" s="120"/>
      <c r="AG30" s="120"/>
      <c r="AH30" s="120"/>
      <c r="AI30" s="120"/>
      <c r="AJ30" s="120"/>
      <c r="AK30" s="120"/>
      <c r="AL30" s="120"/>
      <c r="AM30" s="121"/>
      <c r="AN30" s="110" t="s">
        <v>72</v>
      </c>
      <c r="AO30" s="111"/>
      <c r="AP30" s="111"/>
      <c r="AQ30" s="111"/>
      <c r="AR30" s="111"/>
      <c r="AS30" s="111"/>
      <c r="AT30" s="111"/>
      <c r="AU30" s="111"/>
      <c r="AV30" s="112"/>
      <c r="AW30" s="20"/>
      <c r="AX30" s="20"/>
      <c r="AY30" s="20"/>
      <c r="AZ30" s="20"/>
    </row>
    <row r="31" spans="1:56" s="2" customFormat="1" ht="32.1" customHeight="1">
      <c r="A31" s="95" t="s">
        <v>1</v>
      </c>
      <c r="B31" s="97"/>
      <c r="C31" s="95" t="s">
        <v>36</v>
      </c>
      <c r="D31" s="96"/>
      <c r="E31" s="96"/>
      <c r="F31" s="97"/>
      <c r="G31" s="92" t="s">
        <v>68</v>
      </c>
      <c r="H31" s="93"/>
      <c r="I31" s="93"/>
      <c r="J31" s="93"/>
      <c r="K31" s="94"/>
      <c r="L31" s="6">
        <v>64</v>
      </c>
      <c r="M31" s="92" t="s">
        <v>69</v>
      </c>
      <c r="N31" s="93"/>
      <c r="O31" s="93"/>
      <c r="P31" s="93"/>
      <c r="Q31" s="94"/>
      <c r="R31" s="6">
        <v>60</v>
      </c>
      <c r="S31" s="92" t="s">
        <v>6</v>
      </c>
      <c r="T31" s="93"/>
      <c r="U31" s="93"/>
      <c r="V31" s="93"/>
      <c r="W31" s="93"/>
      <c r="X31" s="98"/>
      <c r="Y31" s="92" t="s">
        <v>0</v>
      </c>
      <c r="Z31" s="93"/>
      <c r="AA31" s="93"/>
      <c r="AB31" s="93"/>
      <c r="AC31" s="93"/>
      <c r="AD31" s="98"/>
      <c r="AE31" s="119"/>
      <c r="AF31" s="120"/>
      <c r="AG31" s="120"/>
      <c r="AH31" s="120"/>
      <c r="AI31" s="120"/>
      <c r="AJ31" s="120"/>
      <c r="AK31" s="120"/>
      <c r="AL31" s="120"/>
      <c r="AM31" s="121"/>
      <c r="AN31" s="110" t="s">
        <v>71</v>
      </c>
      <c r="AO31" s="111"/>
      <c r="AP31" s="111"/>
      <c r="AQ31" s="111"/>
      <c r="AR31" s="111"/>
      <c r="AS31" s="111"/>
      <c r="AT31" s="111"/>
      <c r="AU31" s="111"/>
      <c r="AV31" s="112"/>
      <c r="AW31" s="20"/>
      <c r="AX31" s="20"/>
      <c r="AY31" s="20"/>
      <c r="AZ31" s="20"/>
    </row>
    <row r="32" spans="1:56" ht="18" customHeight="1">
      <c r="BB32" s="108"/>
      <c r="BC32" s="108"/>
      <c r="BD32" s="108"/>
    </row>
    <row r="33" spans="1:56" s="2" customFormat="1" ht="32.1" customHeight="1">
      <c r="A33" s="23"/>
      <c r="B33" s="23"/>
      <c r="C33" s="23" t="s">
        <v>18</v>
      </c>
      <c r="D33" s="23"/>
      <c r="E33" s="23"/>
      <c r="F33" s="23"/>
      <c r="G33" s="23" t="s">
        <v>19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 t="s">
        <v>20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 t="s">
        <v>58</v>
      </c>
      <c r="AF33" s="23"/>
      <c r="AG33" s="23"/>
      <c r="AH33" s="23"/>
      <c r="AI33" s="23"/>
      <c r="AJ33" s="23"/>
      <c r="AK33" s="23"/>
      <c r="AL33" s="23"/>
      <c r="AM33" s="23"/>
      <c r="AN33" s="23" t="s">
        <v>58</v>
      </c>
      <c r="AO33" s="23"/>
      <c r="AP33" s="23"/>
      <c r="AQ33" s="23"/>
      <c r="AR33" s="23"/>
      <c r="AS33" s="23"/>
      <c r="AT33" s="23"/>
      <c r="AU33" s="23"/>
      <c r="AV33" s="23"/>
      <c r="AW33" s="17"/>
      <c r="AX33" s="17"/>
      <c r="AY33" s="17"/>
      <c r="AZ33" s="17"/>
      <c r="BB33" s="109" t="s">
        <v>26</v>
      </c>
      <c r="BC33" s="109"/>
      <c r="BD33" s="109"/>
    </row>
    <row r="34" spans="1:56" s="2" customFormat="1" ht="35.1" customHeight="1">
      <c r="A34" s="23">
        <v>1</v>
      </c>
      <c r="B34" s="23"/>
      <c r="C34" s="22"/>
      <c r="D34" s="22"/>
      <c r="E34" s="22"/>
      <c r="F34" s="22"/>
      <c r="G34" s="22"/>
      <c r="H34" s="22"/>
      <c r="I34" s="22"/>
      <c r="J34" s="22"/>
      <c r="K34" s="24"/>
      <c r="L34" s="21"/>
      <c r="M34" s="22"/>
      <c r="N34" s="22"/>
      <c r="O34" s="22"/>
      <c r="P34" s="22"/>
      <c r="Q34" s="24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17"/>
      <c r="AX34" s="17"/>
      <c r="AY34" s="17"/>
      <c r="AZ34" s="17"/>
      <c r="BB34" s="109" t="s">
        <v>30</v>
      </c>
      <c r="BC34" s="109"/>
      <c r="BD34" s="109"/>
    </row>
    <row r="35" spans="1:56" s="2" customFormat="1" ht="35.1" customHeight="1">
      <c r="A35" s="23">
        <v>2</v>
      </c>
      <c r="B35" s="23"/>
      <c r="C35" s="22"/>
      <c r="D35" s="22"/>
      <c r="E35" s="22"/>
      <c r="F35" s="22"/>
      <c r="G35" s="22"/>
      <c r="H35" s="22"/>
      <c r="I35" s="22"/>
      <c r="J35" s="22"/>
      <c r="K35" s="24"/>
      <c r="L35" s="21"/>
      <c r="M35" s="22"/>
      <c r="N35" s="22"/>
      <c r="O35" s="22"/>
      <c r="P35" s="22"/>
      <c r="Q35" s="24"/>
      <c r="R35" s="21" t="s">
        <v>2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17"/>
      <c r="AX35" s="17"/>
      <c r="AY35" s="17"/>
      <c r="AZ35" s="17"/>
      <c r="BB35" s="109" t="s">
        <v>27</v>
      </c>
      <c r="BC35" s="109"/>
      <c r="BD35" s="109"/>
    </row>
    <row r="36" spans="1:56" s="2" customFormat="1" ht="35.1" customHeight="1">
      <c r="A36" s="23">
        <v>3</v>
      </c>
      <c r="B36" s="23"/>
      <c r="C36" s="22"/>
      <c r="D36" s="22"/>
      <c r="E36" s="22"/>
      <c r="F36" s="22"/>
      <c r="G36" s="22"/>
      <c r="H36" s="22"/>
      <c r="I36" s="22"/>
      <c r="J36" s="22"/>
      <c r="K36" s="24"/>
      <c r="L36" s="21" t="s">
        <v>2</v>
      </c>
      <c r="M36" s="22"/>
      <c r="N36" s="22"/>
      <c r="O36" s="22"/>
      <c r="P36" s="22"/>
      <c r="Q36" s="24"/>
      <c r="R36" s="21" t="s">
        <v>2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17"/>
      <c r="AX36" s="17"/>
      <c r="AY36" s="17"/>
      <c r="AZ36" s="17"/>
      <c r="BB36" s="109" t="s">
        <v>31</v>
      </c>
      <c r="BC36" s="109"/>
      <c r="BD36" s="109"/>
    </row>
    <row r="37" spans="1:56" s="2" customFormat="1" ht="35.1" customHeight="1">
      <c r="A37" s="23">
        <v>4</v>
      </c>
      <c r="B37" s="23"/>
      <c r="C37" s="22"/>
      <c r="D37" s="22"/>
      <c r="E37" s="22"/>
      <c r="F37" s="22"/>
      <c r="G37" s="22"/>
      <c r="H37" s="22"/>
      <c r="I37" s="22"/>
      <c r="J37" s="22"/>
      <c r="K37" s="24"/>
      <c r="L37" s="21" t="s">
        <v>2</v>
      </c>
      <c r="M37" s="22"/>
      <c r="N37" s="22"/>
      <c r="O37" s="22"/>
      <c r="P37" s="22"/>
      <c r="Q37" s="24"/>
      <c r="R37" s="21" t="s">
        <v>2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17"/>
      <c r="AX37" s="17"/>
      <c r="AY37" s="17"/>
      <c r="AZ37" s="17"/>
      <c r="BB37" s="109" t="s">
        <v>28</v>
      </c>
      <c r="BC37" s="109"/>
      <c r="BD37" s="109"/>
    </row>
    <row r="38" spans="1:56" s="2" customFormat="1" ht="35.1" customHeight="1">
      <c r="A38" s="23">
        <v>5</v>
      </c>
      <c r="B38" s="23"/>
      <c r="C38" s="22"/>
      <c r="D38" s="22"/>
      <c r="E38" s="22"/>
      <c r="F38" s="22"/>
      <c r="G38" s="22"/>
      <c r="H38" s="22"/>
      <c r="I38" s="22"/>
      <c r="J38" s="22"/>
      <c r="K38" s="24"/>
      <c r="L38" s="21" t="s">
        <v>2</v>
      </c>
      <c r="M38" s="22"/>
      <c r="N38" s="22"/>
      <c r="O38" s="22"/>
      <c r="P38" s="22"/>
      <c r="Q38" s="24"/>
      <c r="R38" s="21" t="s">
        <v>2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17"/>
      <c r="AX38" s="17"/>
      <c r="AY38" s="17"/>
      <c r="AZ38" s="17"/>
      <c r="BB38" s="109" t="s">
        <v>32</v>
      </c>
      <c r="BC38" s="109"/>
      <c r="BD38" s="109"/>
    </row>
    <row r="39" spans="1:56" s="2" customFormat="1" ht="35.1" customHeight="1">
      <c r="A39" s="23">
        <v>6</v>
      </c>
      <c r="B39" s="23"/>
      <c r="C39" s="22"/>
      <c r="D39" s="22"/>
      <c r="E39" s="22"/>
      <c r="F39" s="22"/>
      <c r="G39" s="22"/>
      <c r="H39" s="22"/>
      <c r="I39" s="22"/>
      <c r="J39" s="22"/>
      <c r="K39" s="24"/>
      <c r="L39" s="21" t="s">
        <v>2</v>
      </c>
      <c r="M39" s="22"/>
      <c r="N39" s="22"/>
      <c r="O39" s="22"/>
      <c r="P39" s="22"/>
      <c r="Q39" s="24"/>
      <c r="R39" s="21" t="s">
        <v>2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17"/>
      <c r="AX39" s="17"/>
      <c r="AY39" s="17"/>
      <c r="AZ39" s="17"/>
      <c r="BB39" s="109" t="s">
        <v>29</v>
      </c>
      <c r="BC39" s="109"/>
      <c r="BD39" s="109"/>
    </row>
    <row r="40" spans="1:56" s="2" customFormat="1" ht="35.1" customHeight="1">
      <c r="A40" s="23">
        <v>7</v>
      </c>
      <c r="B40" s="23"/>
      <c r="C40" s="22"/>
      <c r="D40" s="22"/>
      <c r="E40" s="22"/>
      <c r="F40" s="22"/>
      <c r="G40" s="22"/>
      <c r="H40" s="22"/>
      <c r="I40" s="22"/>
      <c r="J40" s="22"/>
      <c r="K40" s="24"/>
      <c r="L40" s="21" t="s">
        <v>2</v>
      </c>
      <c r="M40" s="22"/>
      <c r="N40" s="22"/>
      <c r="O40" s="22"/>
      <c r="P40" s="22"/>
      <c r="Q40" s="24"/>
      <c r="R40" s="21" t="s">
        <v>2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17"/>
      <c r="AX40" s="17"/>
      <c r="AY40" s="17"/>
      <c r="AZ40" s="17"/>
      <c r="BB40" s="109" t="s">
        <v>33</v>
      </c>
      <c r="BC40" s="109"/>
      <c r="BD40" s="109"/>
    </row>
    <row r="41" spans="1:56" s="2" customFormat="1" ht="35.1" customHeight="1">
      <c r="A41" s="23">
        <v>8</v>
      </c>
      <c r="B41" s="23"/>
      <c r="C41" s="22"/>
      <c r="D41" s="22"/>
      <c r="E41" s="22"/>
      <c r="F41" s="22"/>
      <c r="G41" s="22"/>
      <c r="H41" s="22"/>
      <c r="I41" s="22"/>
      <c r="J41" s="22"/>
      <c r="K41" s="24"/>
      <c r="L41" s="21" t="s">
        <v>2</v>
      </c>
      <c r="M41" s="22"/>
      <c r="N41" s="22"/>
      <c r="O41" s="22"/>
      <c r="P41" s="22"/>
      <c r="Q41" s="24"/>
      <c r="R41" s="21" t="s">
        <v>2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17"/>
      <c r="AX41" s="17"/>
      <c r="AY41" s="17"/>
      <c r="AZ41" s="17"/>
      <c r="BB41" s="109" t="s">
        <v>36</v>
      </c>
      <c r="BC41" s="109"/>
      <c r="BD41" s="109"/>
    </row>
    <row r="42" spans="1:56" s="2" customFormat="1" ht="35.1" customHeight="1">
      <c r="A42" s="23">
        <v>9</v>
      </c>
      <c r="B42" s="23"/>
      <c r="C42" s="22"/>
      <c r="D42" s="22"/>
      <c r="E42" s="22"/>
      <c r="F42" s="22"/>
      <c r="G42" s="22"/>
      <c r="H42" s="22"/>
      <c r="I42" s="22"/>
      <c r="J42" s="22"/>
      <c r="K42" s="24"/>
      <c r="L42" s="21" t="s">
        <v>2</v>
      </c>
      <c r="M42" s="22"/>
      <c r="N42" s="22"/>
      <c r="O42" s="22"/>
      <c r="P42" s="22"/>
      <c r="Q42" s="24"/>
      <c r="R42" s="21" t="s">
        <v>2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17"/>
      <c r="AX42" s="17"/>
      <c r="AY42" s="17"/>
      <c r="AZ42" s="17"/>
      <c r="BB42" s="109" t="s">
        <v>34</v>
      </c>
      <c r="BC42" s="109"/>
      <c r="BD42" s="109"/>
    </row>
    <row r="43" spans="1:56" s="2" customFormat="1" ht="35.1" customHeight="1">
      <c r="A43" s="23">
        <v>10</v>
      </c>
      <c r="B43" s="23"/>
      <c r="C43" s="22"/>
      <c r="D43" s="22"/>
      <c r="E43" s="22"/>
      <c r="F43" s="22"/>
      <c r="G43" s="22"/>
      <c r="H43" s="22"/>
      <c r="I43" s="22"/>
      <c r="J43" s="22"/>
      <c r="K43" s="24"/>
      <c r="L43" s="21" t="s">
        <v>2</v>
      </c>
      <c r="M43" s="22"/>
      <c r="N43" s="22"/>
      <c r="O43" s="22"/>
      <c r="P43" s="22"/>
      <c r="Q43" s="24"/>
      <c r="R43" s="21" t="s">
        <v>2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17"/>
      <c r="AX43" s="17"/>
      <c r="AY43" s="17"/>
      <c r="AZ43" s="17"/>
      <c r="BB43" s="109" t="s">
        <v>35</v>
      </c>
      <c r="BC43" s="109"/>
      <c r="BD43" s="109"/>
    </row>
    <row r="44" spans="1:56" s="2" customFormat="1" ht="35.1" customHeight="1">
      <c r="A44" s="23">
        <v>11</v>
      </c>
      <c r="B44" s="23"/>
      <c r="C44" s="22"/>
      <c r="D44" s="22"/>
      <c r="E44" s="22"/>
      <c r="F44" s="22"/>
      <c r="G44" s="22"/>
      <c r="H44" s="22"/>
      <c r="I44" s="22"/>
      <c r="J44" s="22"/>
      <c r="K44" s="24"/>
      <c r="L44" s="21" t="s">
        <v>2</v>
      </c>
      <c r="M44" s="22"/>
      <c r="N44" s="22"/>
      <c r="O44" s="22"/>
      <c r="P44" s="22"/>
      <c r="Q44" s="24"/>
      <c r="R44" s="21" t="s">
        <v>2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17"/>
      <c r="AX44" s="17"/>
      <c r="AY44" s="17"/>
      <c r="AZ44" s="17"/>
      <c r="BB44" s="109" t="s">
        <v>37</v>
      </c>
      <c r="BC44" s="109"/>
      <c r="BD44" s="109"/>
    </row>
    <row r="45" spans="1:56" s="2" customFormat="1" ht="35.1" customHeight="1">
      <c r="A45" s="23">
        <v>12</v>
      </c>
      <c r="B45" s="23"/>
      <c r="C45" s="22"/>
      <c r="D45" s="22"/>
      <c r="E45" s="22"/>
      <c r="F45" s="22"/>
      <c r="G45" s="22"/>
      <c r="H45" s="22"/>
      <c r="I45" s="22"/>
      <c r="J45" s="22"/>
      <c r="K45" s="24"/>
      <c r="L45" s="21" t="s">
        <v>2</v>
      </c>
      <c r="M45" s="22"/>
      <c r="N45" s="22"/>
      <c r="O45" s="22"/>
      <c r="P45" s="22"/>
      <c r="Q45" s="24"/>
      <c r="R45" s="21" t="s">
        <v>2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17"/>
      <c r="AX45" s="17"/>
      <c r="AY45" s="17"/>
      <c r="AZ45" s="17"/>
    </row>
  </sheetData>
  <mergeCells count="208">
    <mergeCell ref="AE44:AM44"/>
    <mergeCell ref="BB44:BD44"/>
    <mergeCell ref="A45:B45"/>
    <mergeCell ref="C45:F45"/>
    <mergeCell ref="G45:K45"/>
    <mergeCell ref="M45:Q45"/>
    <mergeCell ref="S45:X45"/>
    <mergeCell ref="Y45:AD45"/>
    <mergeCell ref="AE45:AM45"/>
    <mergeCell ref="A44:B44"/>
    <mergeCell ref="C44:F44"/>
    <mergeCell ref="G44:K44"/>
    <mergeCell ref="M44:Q44"/>
    <mergeCell ref="S44:X44"/>
    <mergeCell ref="Y44:AD44"/>
    <mergeCell ref="AN44:AV44"/>
    <mergeCell ref="AN45:AV45"/>
    <mergeCell ref="G43:K43"/>
    <mergeCell ref="M43:Q43"/>
    <mergeCell ref="S43:X43"/>
    <mergeCell ref="Y43:AD43"/>
    <mergeCell ref="AE43:AM43"/>
    <mergeCell ref="BB43:BD43"/>
    <mergeCell ref="A42:B42"/>
    <mergeCell ref="C42:F42"/>
    <mergeCell ref="G42:K42"/>
    <mergeCell ref="M42:Q42"/>
    <mergeCell ref="S42:X42"/>
    <mergeCell ref="Y42:AD42"/>
    <mergeCell ref="AN42:AV42"/>
    <mergeCell ref="AN43:AV43"/>
    <mergeCell ref="AE42:AM42"/>
    <mergeCell ref="BB42:BD42"/>
    <mergeCell ref="A43:B43"/>
    <mergeCell ref="C43:F43"/>
    <mergeCell ref="AE40:AM40"/>
    <mergeCell ref="BB40:BD40"/>
    <mergeCell ref="A41:B41"/>
    <mergeCell ref="C41:F41"/>
    <mergeCell ref="G41:K41"/>
    <mergeCell ref="M41:Q41"/>
    <mergeCell ref="S41:X41"/>
    <mergeCell ref="Y41:AD41"/>
    <mergeCell ref="AE41:AM41"/>
    <mergeCell ref="BB41:BD41"/>
    <mergeCell ref="A40:B40"/>
    <mergeCell ref="C40:F40"/>
    <mergeCell ref="G40:K40"/>
    <mergeCell ref="M40:Q40"/>
    <mergeCell ref="S40:X40"/>
    <mergeCell ref="Y40:AD40"/>
    <mergeCell ref="AN40:AV40"/>
    <mergeCell ref="AN41:AV41"/>
    <mergeCell ref="AE38:AM38"/>
    <mergeCell ref="BB38:BD38"/>
    <mergeCell ref="A39:B39"/>
    <mergeCell ref="C39:F39"/>
    <mergeCell ref="G39:K39"/>
    <mergeCell ref="M39:Q39"/>
    <mergeCell ref="S39:X39"/>
    <mergeCell ref="Y39:AD39"/>
    <mergeCell ref="AE39:AM39"/>
    <mergeCell ref="BB39:BD39"/>
    <mergeCell ref="A38:B38"/>
    <mergeCell ref="C38:F38"/>
    <mergeCell ref="G38:K38"/>
    <mergeCell ref="M38:Q38"/>
    <mergeCell ref="S38:X38"/>
    <mergeCell ref="Y38:AD38"/>
    <mergeCell ref="AN39:AV39"/>
    <mergeCell ref="AN38:AV38"/>
    <mergeCell ref="AE36:AM36"/>
    <mergeCell ref="BB36:BD36"/>
    <mergeCell ref="A37:B37"/>
    <mergeCell ref="C37:F37"/>
    <mergeCell ref="G37:K37"/>
    <mergeCell ref="M37:Q37"/>
    <mergeCell ref="S37:X37"/>
    <mergeCell ref="Y37:AD37"/>
    <mergeCell ref="AE37:AM37"/>
    <mergeCell ref="BB37:BD37"/>
    <mergeCell ref="A36:B36"/>
    <mergeCell ref="C36:F36"/>
    <mergeCell ref="G36:K36"/>
    <mergeCell ref="M36:Q36"/>
    <mergeCell ref="S36:X36"/>
    <mergeCell ref="Y36:AD36"/>
    <mergeCell ref="AN37:AV37"/>
    <mergeCell ref="AN36:AV36"/>
    <mergeCell ref="AE34:AM34"/>
    <mergeCell ref="BB34:BD34"/>
    <mergeCell ref="A35:B35"/>
    <mergeCell ref="C35:F35"/>
    <mergeCell ref="G35:K35"/>
    <mergeCell ref="M35:Q35"/>
    <mergeCell ref="S35:X35"/>
    <mergeCell ref="Y35:AD35"/>
    <mergeCell ref="AE35:AM35"/>
    <mergeCell ref="BB35:BD35"/>
    <mergeCell ref="A34:B34"/>
    <mergeCell ref="C34:F34"/>
    <mergeCell ref="G34:K34"/>
    <mergeCell ref="M34:Q34"/>
    <mergeCell ref="S34:X34"/>
    <mergeCell ref="Y34:AD34"/>
    <mergeCell ref="A33:B33"/>
    <mergeCell ref="C33:F33"/>
    <mergeCell ref="G33:R33"/>
    <mergeCell ref="S33:AD33"/>
    <mergeCell ref="AE33:AM33"/>
    <mergeCell ref="BB33:BD33"/>
    <mergeCell ref="A31:B31"/>
    <mergeCell ref="C31:F31"/>
    <mergeCell ref="A30:B30"/>
    <mergeCell ref="C30:F30"/>
    <mergeCell ref="G30:K30"/>
    <mergeCell ref="M30:Q30"/>
    <mergeCell ref="S30:X30"/>
    <mergeCell ref="Y30:AD30"/>
    <mergeCell ref="G31:K31"/>
    <mergeCell ref="M31:Q31"/>
    <mergeCell ref="S31:X31"/>
    <mergeCell ref="Y31:AD31"/>
    <mergeCell ref="AE31:AM31"/>
    <mergeCell ref="A29:B29"/>
    <mergeCell ref="C29:F29"/>
    <mergeCell ref="G29:K29"/>
    <mergeCell ref="M29:Q29"/>
    <mergeCell ref="S29:X29"/>
    <mergeCell ref="Y29:AD29"/>
    <mergeCell ref="AE29:AM29"/>
    <mergeCell ref="AE30:AM30"/>
    <mergeCell ref="BB32:BD32"/>
    <mergeCell ref="A20:AL20"/>
    <mergeCell ref="A21:AL21"/>
    <mergeCell ref="A22:AL22"/>
    <mergeCell ref="A23:AD23"/>
    <mergeCell ref="A25:D25"/>
    <mergeCell ref="A26:B28"/>
    <mergeCell ref="C26:F28"/>
    <mergeCell ref="G26:R26"/>
    <mergeCell ref="S26:AD28"/>
    <mergeCell ref="G27:R27"/>
    <mergeCell ref="G28:R28"/>
    <mergeCell ref="AE26:AV27"/>
    <mergeCell ref="AE28:AV28"/>
    <mergeCell ref="S15:X15"/>
    <mergeCell ref="Y15:AD15"/>
    <mergeCell ref="AE15:AJ15"/>
    <mergeCell ref="A18:F18"/>
    <mergeCell ref="G18:L18"/>
    <mergeCell ref="M18:R18"/>
    <mergeCell ref="S18:X18"/>
    <mergeCell ref="Y18:AD18"/>
    <mergeCell ref="AE18:AJ18"/>
    <mergeCell ref="A17:F17"/>
    <mergeCell ref="G17:L17"/>
    <mergeCell ref="M17:R17"/>
    <mergeCell ref="S17:X17"/>
    <mergeCell ref="Y17:AD17"/>
    <mergeCell ref="AE17:AJ17"/>
    <mergeCell ref="AJ2:AM2"/>
    <mergeCell ref="B3:J3"/>
    <mergeCell ref="L3:Y3"/>
    <mergeCell ref="B5:J5"/>
    <mergeCell ref="L5:Y5"/>
    <mergeCell ref="L6:Y6"/>
    <mergeCell ref="L7:O7"/>
    <mergeCell ref="P7:Q7"/>
    <mergeCell ref="S7:U7"/>
    <mergeCell ref="V7:Y7"/>
    <mergeCell ref="AB5:AJ5"/>
    <mergeCell ref="P8:Q8"/>
    <mergeCell ref="S8:U8"/>
    <mergeCell ref="V8:Y8"/>
    <mergeCell ref="A13:F13"/>
    <mergeCell ref="A14:F14"/>
    <mergeCell ref="G14:L14"/>
    <mergeCell ref="M14:R14"/>
    <mergeCell ref="S14:X14"/>
    <mergeCell ref="L9:O9"/>
    <mergeCell ref="P9:Q9"/>
    <mergeCell ref="S9:U9"/>
    <mergeCell ref="V9:Y9"/>
    <mergeCell ref="A1:AV1"/>
    <mergeCell ref="AT2:AV2"/>
    <mergeCell ref="AN29:AV29"/>
    <mergeCell ref="AN30:AV30"/>
    <mergeCell ref="AN31:AV31"/>
    <mergeCell ref="AN33:AV33"/>
    <mergeCell ref="AN34:AV34"/>
    <mergeCell ref="AN35:AV35"/>
    <mergeCell ref="B11:J11"/>
    <mergeCell ref="L11:O11"/>
    <mergeCell ref="P11:U11"/>
    <mergeCell ref="V11:AA11"/>
    <mergeCell ref="A16:F16"/>
    <mergeCell ref="G16:L16"/>
    <mergeCell ref="M16:R16"/>
    <mergeCell ref="S16:X16"/>
    <mergeCell ref="Y16:AD16"/>
    <mergeCell ref="AE16:AJ16"/>
    <mergeCell ref="Y14:AD14"/>
    <mergeCell ref="AE14:AJ14"/>
    <mergeCell ref="A15:F15"/>
    <mergeCell ref="G15:L15"/>
    <mergeCell ref="M15:R15"/>
    <mergeCell ref="L8:O8"/>
  </mergeCells>
  <phoneticPr fontId="1"/>
  <dataValidations count="3">
    <dataValidation type="custom" allowBlank="1" showInputMessage="1" showErrorMessage="1" error="半角が入力されています" prompt="スペースも全角です" sqref="G34:K34 M34:Q34">
      <formula1>G34=DBCS(G34)</formula1>
    </dataValidation>
    <dataValidation type="custom" allowBlank="1" showInputMessage="1" showErrorMessage="1" sqref="G35:K45 M35:Q45">
      <formula1>G35=DBCS(G35)</formula1>
    </dataValidation>
    <dataValidation type="list" showInputMessage="1" showErrorMessage="1" sqref="C34:F45 C29:F31">
      <formula1>$BB$32:$BB$44</formula1>
    </dataValidation>
  </dataValidations>
  <printOptions horizontalCentered="1"/>
  <pageMargins left="0" right="0" top="0.39370078740157483" bottom="0.39370078740157483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団体用</vt:lpstr>
      <vt:lpstr>個人用</vt:lpstr>
      <vt:lpstr>個人用!Print_Area</vt:lpstr>
      <vt:lpstr>団体用!Print_Area</vt:lpstr>
      <vt:lpstr>個人用!Print_Titles</vt:lpstr>
      <vt:lpstr>団体用!Print_Titles</vt:lpstr>
    </vt:vector>
  </TitlesOfParts>
  <Company>オリジン電気株式会社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MIHOYO</dc:creator>
  <cp:lastModifiedBy>SUZUKI</cp:lastModifiedBy>
  <cp:lastPrinted>2020-01-23T03:01:42Z</cp:lastPrinted>
  <dcterms:created xsi:type="dcterms:W3CDTF">2012-01-29T23:23:22Z</dcterms:created>
  <dcterms:modified xsi:type="dcterms:W3CDTF">2020-02-12T00:43:36Z</dcterms:modified>
</cp:coreProperties>
</file>