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28800" windowHeight="17500" tabRatio="633" activeTab="0"/>
  </bookViews>
  <sheets>
    <sheet name="団体登録名簿 " sheetId="1" r:id="rId1"/>
  </sheets>
  <definedNames>
    <definedName name="_xlfn.IFERROR" hidden="1">#NAME?</definedName>
    <definedName name="_xlnm.Print_Area" localSheetId="0">'団体登録名簿 '!$A$1:$G$50</definedName>
    <definedName name="_xlnm.Print_Titles" localSheetId="0">'団体登録名簿 '!$29:$29</definedName>
  </definedNames>
  <calcPr fullCalcOnLoad="1"/>
</workbook>
</file>

<file path=xl/comments1.xml><?xml version="1.0" encoding="utf-8"?>
<comments xmlns="http://schemas.openxmlformats.org/spreadsheetml/2006/main">
  <authors>
    <author>MIHOYO</author>
  </authors>
  <commentList>
    <comment ref="B31" authorId="0">
      <text>
        <r>
          <rPr>
            <b/>
            <sz val="9"/>
            <color indexed="8"/>
            <rFont val="ＭＳ Ｐゴシック"/>
            <family val="0"/>
          </rPr>
          <t>名字と名前の間はスペース（全角）を入れて下さい。</t>
        </r>
        <r>
          <rPr>
            <sz val="9"/>
            <color indexed="8"/>
            <rFont val="ＭＳ Ｐゴシック"/>
            <family val="0"/>
          </rPr>
          <t xml:space="preserve">
</t>
        </r>
      </text>
    </comment>
    <comment ref="C31" authorId="0">
      <text>
        <r>
          <rPr>
            <b/>
            <sz val="9"/>
            <color indexed="8"/>
            <rFont val="ＭＳ Ｐゴシック"/>
            <family val="0"/>
          </rPr>
          <t>名字と名前の間はスペース（全角）を入れて下さい。</t>
        </r>
        <r>
          <rPr>
            <sz val="9"/>
            <color indexed="8"/>
            <rFont val="ＭＳ Ｐゴシック"/>
            <family val="0"/>
          </rPr>
          <t xml:space="preserve">
</t>
        </r>
      </text>
    </comment>
    <comment ref="G31" authorId="0">
      <text>
        <r>
          <rPr>
            <b/>
            <sz val="9"/>
            <color indexed="8"/>
            <rFont val="ＭＳ Ｐゴシック"/>
            <family val="0"/>
          </rPr>
          <t>半角で記入お願いします</t>
        </r>
        <r>
          <rPr>
            <sz val="9"/>
            <color indexed="8"/>
            <rFont val="ＭＳ Ｐゴシック"/>
            <family val="0"/>
          </rPr>
          <t xml:space="preserve">
</t>
        </r>
      </text>
    </comment>
    <comment ref="B32" authorId="0">
      <text>
        <r>
          <rPr>
            <b/>
            <sz val="9"/>
            <color indexed="8"/>
            <rFont val="ＭＳ Ｐゴシック"/>
            <family val="0"/>
          </rPr>
          <t>名字と名前の間はスペース（全角）を入れて下さい。</t>
        </r>
        <r>
          <rPr>
            <sz val="9"/>
            <color indexed="8"/>
            <rFont val="ＭＳ Ｐゴシック"/>
            <family val="0"/>
          </rPr>
          <t xml:space="preserve">
</t>
        </r>
      </text>
    </comment>
    <comment ref="C32" authorId="0">
      <text>
        <r>
          <rPr>
            <b/>
            <sz val="9"/>
            <color indexed="8"/>
            <rFont val="ＭＳ Ｐゴシック"/>
            <family val="0"/>
          </rPr>
          <t>名字と名前の間はスペース（全角）を入れて下さい。</t>
        </r>
        <r>
          <rPr>
            <sz val="9"/>
            <color indexed="8"/>
            <rFont val="ＭＳ Ｐゴシック"/>
            <family val="0"/>
          </rPr>
          <t xml:space="preserve">
</t>
        </r>
      </text>
    </comment>
    <comment ref="G32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33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33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33" authorId="0">
      <text>
        <r>
          <rPr>
            <b/>
            <sz val="9"/>
            <color indexed="8"/>
            <rFont val="ＭＳ Ｐゴシック"/>
            <family val="0"/>
          </rPr>
          <t>半角で記入お願いします</t>
        </r>
        <r>
          <rPr>
            <sz val="9"/>
            <color indexed="8"/>
            <rFont val="ＭＳ Ｐゴシック"/>
            <family val="0"/>
          </rPr>
          <t xml:space="preserve">
</t>
        </r>
      </text>
    </comment>
    <comment ref="B34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34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34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35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35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35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36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36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36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37" authorId="0">
      <text>
        <r>
          <rPr>
            <b/>
            <sz val="9"/>
            <color indexed="8"/>
            <rFont val="ＭＳ Ｐゴシック"/>
            <family val="0"/>
          </rPr>
          <t>名字と名前の間はスペース（全角）を入れて下さい。</t>
        </r>
        <r>
          <rPr>
            <sz val="9"/>
            <color indexed="8"/>
            <rFont val="ＭＳ Ｐゴシック"/>
            <family val="0"/>
          </rPr>
          <t xml:space="preserve">
</t>
        </r>
      </text>
    </comment>
    <comment ref="C37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37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38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38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38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39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39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39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40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40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40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41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41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41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42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42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42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43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43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43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44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44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44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45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45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45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46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46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46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47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47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47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48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48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48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49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49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49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50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50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50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51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51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51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52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52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52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53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53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53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54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54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54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55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55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55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56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56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56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57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57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57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58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58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58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59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59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59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60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60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60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61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61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61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62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62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62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63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63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63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64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64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64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65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65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65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66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66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66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67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67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67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68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68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68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69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69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69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70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70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70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71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71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71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72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72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72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73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73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73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74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74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74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75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75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75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76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76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76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77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77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77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78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78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78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79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79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79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80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80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80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81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81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81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82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82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82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83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83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83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84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84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84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85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85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85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86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86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86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87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87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87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88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88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88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89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89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89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90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90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90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91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91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91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92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92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92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93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93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93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94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94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94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95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95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95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96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96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96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97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97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97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98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98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98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99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99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99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100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100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100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101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101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101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102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102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102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103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103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103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104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104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104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105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105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105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106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106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106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107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107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107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108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108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108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109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109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109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110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110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110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111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111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111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112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112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112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113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113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113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114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114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114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115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115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115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116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116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116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117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117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117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118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118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118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119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119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119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120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120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120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121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121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121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122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122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122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123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123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123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124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124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124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125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125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125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126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126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126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127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127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127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128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128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128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129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129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G129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  <comment ref="B130" authorId="0">
      <text>
        <r>
          <rPr>
            <b/>
            <sz val="9"/>
            <rFont val="ＭＳ Ｐゴシック"/>
            <family val="0"/>
          </rPr>
          <t>名字と名前の間はスペース（全角）を入れて下さい。</t>
        </r>
        <r>
          <rPr>
            <sz val="9"/>
            <rFont val="ＭＳ Ｐゴシック"/>
            <family val="0"/>
          </rPr>
          <t xml:space="preserve">
</t>
        </r>
      </text>
    </comment>
    <comment ref="C130" authorId="0">
      <text>
        <r>
          <rPr>
            <b/>
            <sz val="9"/>
            <color indexed="8"/>
            <rFont val="ＭＳ Ｐゴシック"/>
            <family val="0"/>
          </rPr>
          <t>名字と名前の間はスペース（全角）を入れて下さい。</t>
        </r>
        <r>
          <rPr>
            <sz val="9"/>
            <color indexed="8"/>
            <rFont val="ＭＳ Ｐゴシック"/>
            <family val="0"/>
          </rPr>
          <t xml:space="preserve">
</t>
        </r>
      </text>
    </comment>
    <comment ref="G130" authorId="0">
      <text>
        <r>
          <rPr>
            <b/>
            <sz val="9"/>
            <rFont val="ＭＳ Ｐゴシック"/>
            <family val="0"/>
          </rPr>
          <t>半角で記入お願いします</t>
        </r>
        <r>
          <rPr>
            <sz val="9"/>
            <rFont val="ＭＳ Ｐゴシック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<sst xmlns="http://schemas.openxmlformats.org/spreadsheetml/2006/main" count="70" uniqueCount="56">
  <si>
    <t>性別</t>
  </si>
  <si>
    <t>男</t>
  </si>
  <si>
    <t>在住</t>
  </si>
  <si>
    <t>NO</t>
  </si>
  <si>
    <t>090-****－****</t>
  </si>
  <si>
    <t>例</t>
  </si>
  <si>
    <t>氏　名（全角のみ）</t>
  </si>
  <si>
    <t>フリガナ（全角のみ）</t>
  </si>
  <si>
    <t>豊島　太郎</t>
  </si>
  <si>
    <t>トシマ　タロウ</t>
  </si>
  <si>
    <t>豊島区○○　*－*</t>
  </si>
  <si>
    <t>←左記（在住or在勤or区外）で
選択した住所を記入して下さい。</t>
  </si>
  <si>
    <t>男性</t>
  </si>
  <si>
    <t>女性</t>
  </si>
  <si>
    <t>合計</t>
  </si>
  <si>
    <t>在住</t>
  </si>
  <si>
    <t>在勤</t>
  </si>
  <si>
    <t>区外</t>
  </si>
  <si>
    <t>区内割合</t>
  </si>
  <si>
    <t>　</t>
  </si>
  <si>
    <t>記載要領</t>
  </si>
  <si>
    <t>2：登録形式</t>
  </si>
  <si>
    <t>1：団体名</t>
  </si>
  <si>
    <t>①新規登録</t>
  </si>
  <si>
    <t>電話(原則 携帯)(半角のみ)</t>
  </si>
  <si>
    <t>3：登録料</t>
  </si>
  <si>
    <t>②1000円×登録人数</t>
  </si>
  <si>
    <t>4,000円</t>
  </si>
  <si>
    <t>2,000円</t>
  </si>
  <si>
    <t>①継続登録</t>
  </si>
  <si>
    <t>振込額（ ① ＋ ② ）</t>
  </si>
  <si>
    <t>振込日</t>
  </si>
  <si>
    <t>振込者</t>
  </si>
  <si>
    <t>金融機関</t>
  </si>
  <si>
    <t>４：代表者</t>
  </si>
  <si>
    <t>5：メールアドレス①</t>
  </si>
  <si>
    <t>6：メールアドレス②</t>
  </si>
  <si>
    <t>自動入力</t>
  </si>
  <si>
    <t>自動計算</t>
  </si>
  <si>
    <t>最終チェック</t>
  </si>
  <si>
    <t>漢字に間違いはないですか？</t>
  </si>
  <si>
    <t>フリガナに間違いはないですか？</t>
  </si>
  <si>
    <t>在住or在勤
or区外</t>
  </si>
  <si>
    <t>※この金額を振り込んでください</t>
  </si>
  <si>
    <t>追加の場合はこちらも入力</t>
  </si>
  <si>
    <t>【２０２３年　豊島区テニス連盟　団体登録名簿】</t>
  </si>
  <si>
    <t>←作成日入力　例　2023/01/31</t>
  </si>
  <si>
    <t>上段の作成日も修正していますか？</t>
  </si>
  <si>
    <t>③あいうえお順に</t>
  </si>
  <si>
    <t>②男子、女子の順に</t>
  </si>
  <si>
    <t>①代表者はN0.1 先頭行に</t>
  </si>
  <si>
    <t>(例：2023/1/16)</t>
  </si>
  <si>
    <t>(例：豊島　太郎）</t>
  </si>
  <si>
    <t>(例：ゆうちょ銀行）</t>
  </si>
  <si>
    <t>(リストボックスから選択:新規/継続)</t>
  </si>
  <si>
    <r>
      <t>④追加登録の場合は元の名簿に
１行空けて</t>
    </r>
    <r>
      <rPr>
        <sz val="12"/>
        <color indexed="10"/>
        <rFont val="Meiryo UI"/>
        <family val="0"/>
      </rPr>
      <t>赤字</t>
    </r>
    <r>
      <rPr>
        <sz val="12"/>
        <rFont val="Meiryo UI"/>
        <family val="0"/>
      </rPr>
      <t>記載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</si>
</sst>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名&quot;"/>
    <numFmt numFmtId="177" formatCode="[$-F800]dddd\,\ mmmm\ dd\,\ yyyy"/>
    <numFmt numFmtId="178" formatCode="yyyy&quot;年&quot;m&quot;月&quot;d&quot;日&quot;;@"/>
    <numFmt numFmtId="179" formatCode="0.0%"/>
    <numFmt numFmtId="180" formatCode="#,##0_ ;[Red]\-#,##0\ "/>
    <numFmt numFmtId="181" formatCode="#,##0_ "/>
  </numFmts>
  <fonts count="56">
    <font>
      <sz val="11"/>
      <color theme="1"/>
      <name val="Calibri"/>
      <family val="0"/>
    </font>
    <font>
      <sz val="12"/>
      <color indexed="8"/>
      <name val="ＭＳ Ｐゴシック"/>
      <family val="0"/>
    </font>
    <font>
      <sz val="6"/>
      <name val="ＭＳ Ｐゴシック"/>
      <family val="0"/>
    </font>
    <font>
      <sz val="11"/>
      <color indexed="8"/>
      <name val="ＭＳ Ｐゴシック"/>
      <family val="0"/>
    </font>
    <font>
      <sz val="9"/>
      <name val="ＭＳ Ｐゴシック"/>
      <family val="0"/>
    </font>
    <font>
      <b/>
      <sz val="9"/>
      <name val="ＭＳ Ｐゴシック"/>
      <family val="0"/>
    </font>
    <font>
      <sz val="14"/>
      <name val="Meiryo UI"/>
      <family val="0"/>
    </font>
    <font>
      <sz val="12"/>
      <name val="Meiryo UI"/>
      <family val="0"/>
    </font>
    <font>
      <sz val="11"/>
      <color indexed="8"/>
      <name val="Meiryo UI"/>
      <family val="0"/>
    </font>
    <font>
      <sz val="10"/>
      <name val="Meiryo UI"/>
      <family val="0"/>
    </font>
    <font>
      <sz val="9"/>
      <name val="Meiryo UI"/>
      <family val="0"/>
    </font>
    <font>
      <sz val="12"/>
      <color indexed="8"/>
      <name val="Meiryo UI"/>
      <family val="0"/>
    </font>
    <font>
      <b/>
      <sz val="10"/>
      <color indexed="10"/>
      <name val="Meiryo UI"/>
      <family val="0"/>
    </font>
    <font>
      <b/>
      <sz val="12"/>
      <color indexed="10"/>
      <name val="Meiryo UI"/>
      <family val="0"/>
    </font>
    <font>
      <sz val="12"/>
      <color indexed="10"/>
      <name val="Meiryo UI"/>
      <family val="0"/>
    </font>
    <font>
      <sz val="11"/>
      <name val="Meiryo UI"/>
      <family val="0"/>
    </font>
    <font>
      <b/>
      <sz val="9"/>
      <color indexed="8"/>
      <name val="ＭＳ Ｐゴシック"/>
      <family val="0"/>
    </font>
    <font>
      <sz val="9"/>
      <color indexed="8"/>
      <name val="ＭＳ Ｐゴシック"/>
      <family val="0"/>
    </font>
    <font>
      <sz val="18"/>
      <color indexed="56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sz val="12"/>
      <color indexed="17"/>
      <name val="ＭＳ Ｐゴシック"/>
      <family val="0"/>
    </font>
    <font>
      <sz val="12"/>
      <color indexed="20"/>
      <name val="ＭＳ Ｐゴシック"/>
      <family val="0"/>
    </font>
    <font>
      <sz val="12"/>
      <color indexed="60"/>
      <name val="ＭＳ Ｐゴシック"/>
      <family val="0"/>
    </font>
    <font>
      <sz val="12"/>
      <color indexed="62"/>
      <name val="ＭＳ Ｐゴシック"/>
      <family val="0"/>
    </font>
    <font>
      <b/>
      <sz val="12"/>
      <color indexed="63"/>
      <name val="ＭＳ Ｐゴシック"/>
      <family val="0"/>
    </font>
    <font>
      <b/>
      <sz val="12"/>
      <color indexed="52"/>
      <name val="ＭＳ Ｐゴシック"/>
      <family val="0"/>
    </font>
    <font>
      <sz val="12"/>
      <color indexed="52"/>
      <name val="ＭＳ Ｐゴシック"/>
      <family val="0"/>
    </font>
    <font>
      <b/>
      <sz val="12"/>
      <color indexed="9"/>
      <name val="ＭＳ Ｐゴシック"/>
      <family val="0"/>
    </font>
    <font>
      <sz val="12"/>
      <color indexed="10"/>
      <name val="ＭＳ Ｐゴシック"/>
      <family val="0"/>
    </font>
    <font>
      <i/>
      <sz val="12"/>
      <color indexed="23"/>
      <name val="ＭＳ Ｐゴシック"/>
      <family val="0"/>
    </font>
    <font>
      <b/>
      <sz val="12"/>
      <color indexed="8"/>
      <name val="ＭＳ Ｐゴシック"/>
      <family val="0"/>
    </font>
    <font>
      <sz val="12"/>
      <color indexed="9"/>
      <name val="ＭＳ Ｐゴシック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8"/>
      <color theme="3"/>
      <name val="Cambria"/>
      <family val="0"/>
    </font>
    <font>
      <b/>
      <sz val="12"/>
      <color theme="0"/>
      <name val="Calibri"/>
      <family val="0"/>
    </font>
    <font>
      <sz val="12"/>
      <color rgb="FF9C570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sz val="12"/>
      <color rgb="FF006100"/>
      <name val="Calibri"/>
      <family val="0"/>
    </font>
    <font>
      <sz val="12"/>
      <color theme="1"/>
      <name val="Meiryo UI"/>
      <family val="0"/>
    </font>
    <font>
      <b/>
      <sz val="10"/>
      <color rgb="FFFF0000"/>
      <name val="Meiryo UI"/>
      <family val="0"/>
    </font>
    <font>
      <sz val="11"/>
      <color theme="1"/>
      <name val="Meiryo UI"/>
      <family val="0"/>
    </font>
    <font>
      <b/>
      <sz val="12"/>
      <color rgb="FFFF0000"/>
      <name val="Meiryo UI"/>
      <family val="0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9" fillId="33" borderId="10" xfId="0" applyFont="1" applyFill="1" applyBorder="1" applyAlignment="1" applyProtection="1">
      <alignment vertical="center" shrinkToFit="1"/>
      <protection locked="0"/>
    </xf>
    <xf numFmtId="0" fontId="9" fillId="33" borderId="11" xfId="0" applyFont="1" applyFill="1" applyBorder="1" applyAlignment="1" applyProtection="1">
      <alignment vertical="center" shrinkToFit="1"/>
      <protection locked="0"/>
    </xf>
    <xf numFmtId="0" fontId="9" fillId="33" borderId="11" xfId="0" applyFont="1" applyFill="1" applyBorder="1" applyAlignment="1" applyProtection="1">
      <alignment vertical="center" wrapText="1" shrinkToFit="1"/>
      <protection locked="0"/>
    </xf>
    <xf numFmtId="0" fontId="7" fillId="0" borderId="0" xfId="0" applyFont="1" applyAlignment="1" applyProtection="1">
      <alignment horizontal="left" vertical="center" shrinkToFit="1"/>
      <protection locked="0"/>
    </xf>
    <xf numFmtId="0" fontId="7" fillId="0" borderId="11" xfId="0" applyFont="1" applyBorder="1" applyAlignment="1" applyProtection="1">
      <alignment vertical="center" shrinkToFit="1"/>
      <protection locked="0"/>
    </xf>
    <xf numFmtId="0" fontId="51" fillId="0" borderId="0" xfId="0" applyFont="1" applyAlignment="1" applyProtection="1">
      <alignment vertical="center"/>
      <protection locked="0"/>
    </xf>
    <xf numFmtId="6" fontId="7" fillId="0" borderId="0" xfId="48" applyNumberFormat="1" applyFont="1" applyFill="1" applyBorder="1" applyAlignment="1" applyProtection="1">
      <alignment vertical="center" shrinkToFit="1"/>
      <protection locked="0"/>
    </xf>
    <xf numFmtId="0" fontId="7" fillId="0" borderId="12" xfId="0" applyFont="1" applyBorder="1" applyAlignment="1" applyProtection="1">
      <alignment vertical="center" shrinkToFit="1"/>
      <protection locked="0"/>
    </xf>
    <xf numFmtId="0" fontId="7" fillId="0" borderId="13" xfId="0" applyFont="1" applyBorder="1" applyAlignment="1" applyProtection="1">
      <alignment vertical="center" shrinkToFit="1"/>
      <protection locked="0"/>
    </xf>
    <xf numFmtId="0" fontId="7" fillId="0" borderId="14" xfId="0" applyFont="1" applyBorder="1" applyAlignment="1" applyProtection="1">
      <alignment vertical="center" shrinkToFit="1"/>
      <protection locked="0"/>
    </xf>
    <xf numFmtId="0" fontId="7" fillId="0" borderId="15" xfId="0" applyFont="1" applyBorder="1" applyAlignment="1" applyProtection="1">
      <alignment vertical="center" shrinkToFit="1"/>
      <protection locked="0"/>
    </xf>
    <xf numFmtId="0" fontId="7" fillId="0" borderId="10" xfId="0" applyFont="1" applyBorder="1" applyAlignment="1" applyProtection="1">
      <alignment vertical="center" shrinkToFit="1"/>
      <protection locked="0"/>
    </xf>
    <xf numFmtId="0" fontId="51" fillId="0" borderId="0" xfId="0" applyFont="1" applyAlignment="1" applyProtection="1">
      <alignment vertical="center" shrinkToFit="1"/>
      <protection locked="0"/>
    </xf>
    <xf numFmtId="49" fontId="51" fillId="0" borderId="0" xfId="0" applyNumberFormat="1" applyFont="1" applyAlignment="1" applyProtection="1">
      <alignment vertical="center"/>
      <protection locked="0"/>
    </xf>
    <xf numFmtId="178" fontId="7" fillId="34" borderId="16" xfId="0" applyNumberFormat="1" applyFont="1" applyFill="1" applyBorder="1" applyAlignment="1" applyProtection="1">
      <alignment vertical="center"/>
      <protection locked="0"/>
    </xf>
    <xf numFmtId="0" fontId="7" fillId="35" borderId="0" xfId="0" applyFont="1" applyFill="1" applyAlignment="1" applyProtection="1">
      <alignment vertical="center"/>
      <protection locked="0"/>
    </xf>
    <xf numFmtId="49" fontId="7" fillId="35" borderId="0" xfId="0" applyNumberFormat="1" applyFont="1" applyFill="1" applyAlignment="1" applyProtection="1">
      <alignment vertical="center"/>
      <protection locked="0"/>
    </xf>
    <xf numFmtId="177" fontId="7" fillId="35" borderId="0" xfId="0" applyNumberFormat="1" applyFont="1" applyFill="1" applyAlignment="1" applyProtection="1">
      <alignment horizontal="right" vertical="center"/>
      <protection locked="0"/>
    </xf>
    <xf numFmtId="0" fontId="7" fillId="35" borderId="0" xfId="0" applyFont="1" applyFill="1" applyAlignment="1" applyProtection="1">
      <alignment horizontal="center" vertical="center"/>
      <protection locked="0"/>
    </xf>
    <xf numFmtId="0" fontId="7" fillId="35" borderId="0" xfId="0" applyFont="1" applyFill="1" applyAlignment="1" applyProtection="1">
      <alignment horizontal="left" vertical="center"/>
      <protection locked="0"/>
    </xf>
    <xf numFmtId="49" fontId="51" fillId="35" borderId="0" xfId="0" applyNumberFormat="1" applyFont="1" applyFill="1" applyAlignment="1" applyProtection="1">
      <alignment vertical="center"/>
      <protection locked="0"/>
    </xf>
    <xf numFmtId="0" fontId="51" fillId="35" borderId="0" xfId="0" applyFont="1" applyFill="1" applyAlignment="1" applyProtection="1">
      <alignment vertical="center"/>
      <protection locked="0"/>
    </xf>
    <xf numFmtId="0" fontId="7" fillId="35" borderId="0" xfId="0" applyFont="1" applyFill="1" applyAlignment="1" applyProtection="1">
      <alignment horizontal="center" vertical="center" textRotation="255" shrinkToFit="1"/>
      <protection locked="0"/>
    </xf>
    <xf numFmtId="0" fontId="7" fillId="35" borderId="0" xfId="0" applyFont="1" applyFill="1" applyAlignment="1" applyProtection="1">
      <alignment horizontal="right" vertical="center" shrinkToFit="1"/>
      <protection locked="0"/>
    </xf>
    <xf numFmtId="180" fontId="7" fillId="35" borderId="0" xfId="48" applyNumberFormat="1" applyFont="1" applyFill="1" applyBorder="1" applyAlignment="1" applyProtection="1">
      <alignment vertical="center"/>
      <protection/>
    </xf>
    <xf numFmtId="181" fontId="7" fillId="35" borderId="0" xfId="0" applyNumberFormat="1" applyFont="1" applyFill="1" applyAlignment="1">
      <alignment vertical="center"/>
    </xf>
    <xf numFmtId="0" fontId="51" fillId="35" borderId="0" xfId="0" applyFont="1" applyFill="1" applyAlignment="1" applyProtection="1">
      <alignment/>
      <protection locked="0"/>
    </xf>
    <xf numFmtId="176" fontId="7" fillId="35" borderId="0" xfId="0" applyNumberFormat="1" applyFont="1" applyFill="1" applyAlignment="1" applyProtection="1">
      <alignment vertical="center"/>
      <protection locked="0"/>
    </xf>
    <xf numFmtId="176" fontId="7" fillId="35" borderId="0" xfId="0" applyNumberFormat="1" applyFont="1" applyFill="1" applyAlignment="1" applyProtection="1">
      <alignment horizontal="center" vertical="center" shrinkToFit="1"/>
      <protection locked="0"/>
    </xf>
    <xf numFmtId="0" fontId="7" fillId="35" borderId="0" xfId="0" applyFont="1" applyFill="1" applyAlignment="1" applyProtection="1">
      <alignment horizontal="center" vertical="center" shrinkToFit="1"/>
      <protection locked="0"/>
    </xf>
    <xf numFmtId="181" fontId="52" fillId="35" borderId="0" xfId="0" applyNumberFormat="1" applyFont="1" applyFill="1" applyAlignment="1">
      <alignment vertical="center"/>
    </xf>
    <xf numFmtId="0" fontId="7" fillId="0" borderId="16" xfId="0" applyFont="1" applyBorder="1" applyAlignment="1">
      <alignment vertical="center"/>
    </xf>
    <xf numFmtId="0" fontId="7" fillId="16" borderId="16" xfId="0" applyFont="1" applyFill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51" fillId="0" borderId="16" xfId="0" applyFont="1" applyBorder="1" applyAlignment="1" applyProtection="1">
      <alignment vertical="center"/>
      <protection locked="0"/>
    </xf>
    <xf numFmtId="0" fontId="51" fillId="0" borderId="16" xfId="0" applyFont="1" applyBorder="1" applyAlignment="1" applyProtection="1">
      <alignment/>
      <protection locked="0"/>
    </xf>
    <xf numFmtId="176" fontId="7" fillId="0" borderId="16" xfId="0" applyNumberFormat="1" applyFont="1" applyBorder="1" applyAlignment="1" applyProtection="1">
      <alignment vertical="center"/>
      <protection locked="0"/>
    </xf>
    <xf numFmtId="0" fontId="53" fillId="0" borderId="16" xfId="0" applyFont="1" applyBorder="1" applyAlignment="1" applyProtection="1">
      <alignment vertical="center"/>
      <protection locked="0"/>
    </xf>
    <xf numFmtId="0" fontId="53" fillId="0" borderId="16" xfId="0" applyFont="1" applyBorder="1" applyAlignment="1" applyProtection="1">
      <alignment/>
      <protection locked="0"/>
    </xf>
    <xf numFmtId="0" fontId="51" fillId="34" borderId="16" xfId="0" applyFont="1" applyFill="1" applyBorder="1" applyAlignment="1" applyProtection="1">
      <alignment vertical="center"/>
      <protection locked="0"/>
    </xf>
    <xf numFmtId="0" fontId="51" fillId="34" borderId="17" xfId="0" applyFont="1" applyFill="1" applyBorder="1" applyAlignment="1" applyProtection="1">
      <alignment vertical="center"/>
      <protection locked="0"/>
    </xf>
    <xf numFmtId="38" fontId="7" fillId="18" borderId="16" xfId="48" applyFont="1" applyFill="1" applyBorder="1" applyAlignment="1" applyProtection="1">
      <alignment horizontal="center" vertical="center"/>
      <protection/>
    </xf>
    <xf numFmtId="38" fontId="7" fillId="18" borderId="18" xfId="48" applyFont="1" applyFill="1" applyBorder="1" applyAlignment="1" applyProtection="1">
      <alignment horizontal="center" vertical="center"/>
      <protection/>
    </xf>
    <xf numFmtId="176" fontId="7" fillId="18" borderId="16" xfId="0" applyNumberFormat="1" applyFont="1" applyFill="1" applyBorder="1" applyAlignment="1">
      <alignment horizontal="center" vertical="center"/>
    </xf>
    <xf numFmtId="176" fontId="51" fillId="36" borderId="16" xfId="0" applyNumberFormat="1" applyFont="1" applyFill="1" applyBorder="1" applyAlignment="1">
      <alignment horizontal="center" vertical="center"/>
    </xf>
    <xf numFmtId="176" fontId="51" fillId="36" borderId="16" xfId="0" applyNumberFormat="1" applyFont="1" applyFill="1" applyBorder="1" applyAlignment="1">
      <alignment horizontal="center"/>
    </xf>
    <xf numFmtId="176" fontId="7" fillId="36" borderId="16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35" borderId="19" xfId="0" applyFont="1" applyFill="1" applyBorder="1" applyAlignment="1" applyProtection="1">
      <alignment horizontal="center" vertical="center" wrapText="1"/>
      <protection locked="0"/>
    </xf>
    <xf numFmtId="0" fontId="51" fillId="0" borderId="16" xfId="0" applyFont="1" applyBorder="1" applyAlignment="1" applyProtection="1">
      <alignment horizontal="center" vertical="center"/>
      <protection locked="0"/>
    </xf>
    <xf numFmtId="0" fontId="54" fillId="0" borderId="17" xfId="0" applyFont="1" applyBorder="1" applyAlignment="1" applyProtection="1">
      <alignment horizontal="center"/>
      <protection locked="0"/>
    </xf>
    <xf numFmtId="0" fontId="9" fillId="33" borderId="11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9" fillId="33" borderId="11" xfId="0" applyFont="1" applyFill="1" applyBorder="1" applyAlignment="1" applyProtection="1">
      <alignment horizontal="center" vertical="center" wrapText="1" shrinkToFit="1"/>
      <protection locked="0"/>
    </xf>
    <xf numFmtId="0" fontId="6" fillId="35" borderId="0" xfId="0" applyFont="1" applyFill="1" applyAlignment="1" applyProtection="1">
      <alignment horizontal="center" vertical="center"/>
      <protection locked="0"/>
    </xf>
    <xf numFmtId="0" fontId="10" fillId="34" borderId="20" xfId="0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Alignment="1" applyProtection="1">
      <alignment horizontal="center" vertical="center"/>
      <protection locked="0"/>
    </xf>
    <xf numFmtId="6" fontId="7" fillId="16" borderId="0" xfId="48" applyNumberFormat="1" applyFont="1" applyFill="1" applyBorder="1" applyAlignment="1" applyProtection="1">
      <alignment horizontal="center" vertical="center" shrinkToFit="1"/>
      <protection/>
    </xf>
    <xf numFmtId="0" fontId="7" fillId="18" borderId="0" xfId="0" applyFont="1" applyFill="1" applyAlignment="1" applyProtection="1">
      <alignment horizontal="center" vertical="center" shrinkToFit="1"/>
      <protection locked="0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7" fillId="35" borderId="21" xfId="0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10" fillId="34" borderId="0" xfId="0" applyFont="1" applyFill="1" applyAlignment="1" applyProtection="1">
      <alignment horizontal="center" vertical="center" shrinkToFit="1"/>
      <protection locked="0"/>
    </xf>
    <xf numFmtId="0" fontId="51" fillId="0" borderId="26" xfId="0" applyFont="1" applyBorder="1" applyAlignment="1" applyProtection="1">
      <alignment horizontal="center" vertical="center"/>
      <protection locked="0"/>
    </xf>
    <xf numFmtId="0" fontId="51" fillId="0" borderId="27" xfId="0" applyFont="1" applyBorder="1" applyAlignment="1" applyProtection="1">
      <alignment horizontal="center" vertical="center"/>
      <protection locked="0"/>
    </xf>
    <xf numFmtId="14" fontId="7" fillId="0" borderId="26" xfId="0" applyNumberFormat="1" applyFont="1" applyBorder="1" applyAlignment="1" applyProtection="1">
      <alignment horizontal="center" vertical="center"/>
      <protection locked="0"/>
    </xf>
    <xf numFmtId="14" fontId="7" fillId="0" borderId="27" xfId="0" applyNumberFormat="1" applyFont="1" applyBorder="1" applyAlignment="1" applyProtection="1">
      <alignment horizontal="center" vertical="center"/>
      <protection locked="0"/>
    </xf>
    <xf numFmtId="179" fontId="7" fillId="35" borderId="28" xfId="0" applyNumberFormat="1" applyFont="1" applyFill="1" applyBorder="1" applyAlignment="1">
      <alignment horizontal="left" vertical="center" wrapText="1"/>
    </xf>
    <xf numFmtId="179" fontId="7" fillId="35" borderId="29" xfId="0" applyNumberFormat="1" applyFont="1" applyFill="1" applyBorder="1" applyAlignment="1">
      <alignment horizontal="left" vertical="center" wrapText="1"/>
    </xf>
    <xf numFmtId="0" fontId="15" fillId="35" borderId="28" xfId="0" applyFont="1" applyFill="1" applyBorder="1" applyAlignment="1" applyProtection="1">
      <alignment horizontal="left" vertical="center" wrapText="1"/>
      <protection locked="0"/>
    </xf>
    <xf numFmtId="0" fontId="15" fillId="35" borderId="29" xfId="0" applyFont="1" applyFill="1" applyBorder="1" applyAlignment="1" applyProtection="1">
      <alignment horizontal="left" vertical="center" wrapText="1"/>
      <protection locked="0"/>
    </xf>
    <xf numFmtId="10" fontId="7" fillId="36" borderId="17" xfId="0" applyNumberFormat="1" applyFont="1" applyFill="1" applyBorder="1" applyAlignment="1">
      <alignment horizontal="center" vertical="center"/>
    </xf>
    <xf numFmtId="10" fontId="7" fillId="36" borderId="22" xfId="0" applyNumberFormat="1" applyFont="1" applyFill="1" applyBorder="1" applyAlignment="1">
      <alignment horizontal="center" vertical="center"/>
    </xf>
    <xf numFmtId="0" fontId="51" fillId="35" borderId="17" xfId="0" applyFont="1" applyFill="1" applyBorder="1" applyAlignment="1" applyProtection="1">
      <alignment horizontal="center" vertical="center"/>
      <protection locked="0"/>
    </xf>
    <xf numFmtId="0" fontId="51" fillId="35" borderId="21" xfId="0" applyFont="1" applyFill="1" applyBorder="1" applyAlignment="1" applyProtection="1">
      <alignment horizontal="center" vertical="center"/>
      <protection locked="0"/>
    </xf>
    <xf numFmtId="0" fontId="51" fillId="35" borderId="22" xfId="0" applyFont="1" applyFill="1" applyBorder="1" applyAlignment="1" applyProtection="1">
      <alignment horizontal="center" vertical="center"/>
      <protection locked="0"/>
    </xf>
    <xf numFmtId="179" fontId="7" fillId="0" borderId="17" xfId="0" applyNumberFormat="1" applyFont="1" applyBorder="1" applyAlignment="1">
      <alignment horizontal="center" vertical="center"/>
    </xf>
    <xf numFmtId="179" fontId="7" fillId="0" borderId="2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6"/>
  <sheetViews>
    <sheetView tabSelected="1" zoomScaleSheetLayoutView="100" zoomScalePageLayoutView="0" workbookViewId="0" topLeftCell="A1">
      <selection activeCell="G19" sqref="G19"/>
    </sheetView>
  </sheetViews>
  <sheetFormatPr defaultColWidth="2.7109375" defaultRowHeight="34.5" customHeight="1"/>
  <cols>
    <col min="1" max="1" width="2.7109375" style="15" customWidth="1"/>
    <col min="2" max="3" width="15.7109375" style="7" customWidth="1"/>
    <col min="4" max="4" width="5.140625" style="7" customWidth="1"/>
    <col min="5" max="5" width="13.28125" style="7" bestFit="1" customWidth="1"/>
    <col min="6" max="6" width="32.7109375" style="7" customWidth="1"/>
    <col min="7" max="7" width="25.7109375" style="7" customWidth="1"/>
    <col min="8" max="17" width="2.7109375" style="7" customWidth="1"/>
    <col min="18" max="16384" width="2.7109375" style="7" customWidth="1"/>
  </cols>
  <sheetData>
    <row r="1" spans="1:7" s="1" customFormat="1" ht="19.5" customHeight="1" thickBot="1">
      <c r="A1" s="17"/>
      <c r="B1" s="17"/>
      <c r="C1" s="59" t="s">
        <v>45</v>
      </c>
      <c r="D1" s="59"/>
      <c r="E1" s="59"/>
      <c r="F1" s="59"/>
      <c r="G1" s="17"/>
    </row>
    <row r="2" spans="1:16" s="1" customFormat="1" ht="19.5" customHeight="1" thickBot="1">
      <c r="A2" s="18"/>
      <c r="B2" s="17"/>
      <c r="C2" s="17"/>
      <c r="D2" s="17"/>
      <c r="E2" s="17"/>
      <c r="F2" s="17"/>
      <c r="G2" s="16"/>
      <c r="H2" s="60" t="s">
        <v>46</v>
      </c>
      <c r="I2" s="61"/>
      <c r="J2" s="61"/>
      <c r="K2" s="61"/>
      <c r="L2" s="61"/>
      <c r="M2" s="61"/>
      <c r="N2" s="61"/>
      <c r="O2" s="61"/>
      <c r="P2" s="61"/>
    </row>
    <row r="3" spans="1:18" s="1" customFormat="1" ht="18" customHeight="1" thickBot="1">
      <c r="A3" s="18"/>
      <c r="B3" s="17"/>
      <c r="C3" s="17"/>
      <c r="D3" s="17"/>
      <c r="E3" s="17"/>
      <c r="F3" s="17"/>
      <c r="G3" s="19"/>
      <c r="H3" s="72" t="s">
        <v>44</v>
      </c>
      <c r="I3" s="72"/>
      <c r="J3" s="72"/>
      <c r="K3" s="72"/>
      <c r="L3" s="72"/>
      <c r="M3" s="72"/>
      <c r="N3" s="72"/>
      <c r="O3" s="72"/>
      <c r="P3" s="72"/>
      <c r="Q3" s="50"/>
      <c r="R3" s="50"/>
    </row>
    <row r="4" spans="1:7" s="1" customFormat="1" ht="19.5" customHeight="1" thickBot="1">
      <c r="A4" s="17" t="s">
        <v>22</v>
      </c>
      <c r="B4" s="17"/>
      <c r="C4" s="64"/>
      <c r="D4" s="65"/>
      <c r="E4" s="65"/>
      <c r="F4" s="66"/>
      <c r="G4" s="17"/>
    </row>
    <row r="5" spans="1:7" s="1" customFormat="1" ht="9.75" customHeight="1" thickBot="1">
      <c r="A5" s="17"/>
      <c r="B5" s="17"/>
      <c r="C5" s="17"/>
      <c r="D5" s="17"/>
      <c r="E5" s="17"/>
      <c r="F5" s="17"/>
      <c r="G5" s="17"/>
    </row>
    <row r="6" spans="1:7" s="1" customFormat="1" ht="19.5" customHeight="1" thickBot="1">
      <c r="A6" s="17" t="s">
        <v>21</v>
      </c>
      <c r="B6" s="17"/>
      <c r="C6" s="64" t="s">
        <v>19</v>
      </c>
      <c r="D6" s="65"/>
      <c r="E6" s="66"/>
      <c r="F6" s="17" t="s">
        <v>54</v>
      </c>
      <c r="G6" s="17"/>
    </row>
    <row r="7" spans="1:7" s="1" customFormat="1" ht="9.75" customHeight="1" thickBot="1">
      <c r="A7" s="17"/>
      <c r="B7" s="17"/>
      <c r="C7" s="20"/>
      <c r="D7" s="20"/>
      <c r="E7" s="20"/>
      <c r="F7" s="20"/>
      <c r="G7" s="21"/>
    </row>
    <row r="8" spans="1:12" s="1" customFormat="1" ht="19.5" customHeight="1" thickBot="1">
      <c r="A8" s="17" t="s">
        <v>25</v>
      </c>
      <c r="B8" s="17"/>
      <c r="C8" s="33" t="s">
        <v>23</v>
      </c>
      <c r="D8" s="34" t="str">
        <f>IF(C6="新規登録","○"," ")</f>
        <v> </v>
      </c>
      <c r="E8" s="35" t="s">
        <v>27</v>
      </c>
      <c r="F8" s="44" t="str">
        <f>IF(D8="○","4,000","0 ")</f>
        <v>0 </v>
      </c>
      <c r="G8" s="26"/>
      <c r="H8" s="62" t="s">
        <v>37</v>
      </c>
      <c r="I8" s="62"/>
      <c r="J8" s="62"/>
      <c r="K8" s="62"/>
      <c r="L8" s="62"/>
    </row>
    <row r="9" spans="1:12" s="1" customFormat="1" ht="19.5" customHeight="1" thickBot="1">
      <c r="A9" s="18"/>
      <c r="B9" s="17"/>
      <c r="C9" s="33" t="s">
        <v>29</v>
      </c>
      <c r="D9" s="34" t="str">
        <f>IF(C6="継続登録","○"," ")</f>
        <v> </v>
      </c>
      <c r="E9" s="35" t="s">
        <v>28</v>
      </c>
      <c r="F9" s="44" t="str">
        <f>IF(D9="○","2,000","0 ")</f>
        <v>0 </v>
      </c>
      <c r="G9" s="26"/>
      <c r="H9" s="62"/>
      <c r="I9" s="62"/>
      <c r="J9" s="62"/>
      <c r="K9" s="62"/>
      <c r="L9" s="62"/>
    </row>
    <row r="10" spans="1:12" s="1" customFormat="1" ht="19.5" customHeight="1" thickBot="1">
      <c r="A10" s="18"/>
      <c r="B10" s="17"/>
      <c r="C10" s="67" t="s">
        <v>26</v>
      </c>
      <c r="D10" s="68"/>
      <c r="E10" s="46">
        <f>C24</f>
        <v>0</v>
      </c>
      <c r="F10" s="45">
        <f>E10*1000</f>
        <v>0</v>
      </c>
      <c r="G10" s="27"/>
      <c r="H10" s="63" t="s">
        <v>38</v>
      </c>
      <c r="I10" s="63"/>
      <c r="J10" s="63"/>
      <c r="K10" s="63"/>
      <c r="L10" s="63"/>
    </row>
    <row r="11" spans="1:12" s="1" customFormat="1" ht="19.5" customHeight="1" thickBot="1">
      <c r="A11" s="18"/>
      <c r="B11" s="17"/>
      <c r="C11" s="69" t="s">
        <v>30</v>
      </c>
      <c r="D11" s="70"/>
      <c r="E11" s="71"/>
      <c r="F11" s="44">
        <f>F8+F9+F10</f>
        <v>0</v>
      </c>
      <c r="G11" s="32" t="s">
        <v>43</v>
      </c>
      <c r="H11" s="63"/>
      <c r="I11" s="63"/>
      <c r="J11" s="63"/>
      <c r="K11" s="63"/>
      <c r="L11" s="63"/>
    </row>
    <row r="12" spans="1:7" s="1" customFormat="1" ht="19.5" customHeight="1" thickBot="1">
      <c r="A12" s="18"/>
      <c r="B12" s="17"/>
      <c r="C12" s="36" t="s">
        <v>31</v>
      </c>
      <c r="D12" s="75"/>
      <c r="E12" s="76"/>
      <c r="F12" s="17" t="s">
        <v>51</v>
      </c>
      <c r="G12" s="17"/>
    </row>
    <row r="13" spans="1:17" ht="19.5" customHeight="1" thickBot="1">
      <c r="A13" s="22"/>
      <c r="B13" s="23"/>
      <c r="C13" s="37" t="s">
        <v>32</v>
      </c>
      <c r="D13" s="73"/>
      <c r="E13" s="74"/>
      <c r="F13" s="23" t="s">
        <v>52</v>
      </c>
      <c r="G13" s="23"/>
      <c r="Q13" s="1"/>
    </row>
    <row r="14" spans="1:7" ht="19.5" customHeight="1" thickBot="1">
      <c r="A14" s="22"/>
      <c r="B14" s="23"/>
      <c r="C14" s="37" t="s">
        <v>33</v>
      </c>
      <c r="D14" s="73"/>
      <c r="E14" s="74"/>
      <c r="F14" s="23" t="s">
        <v>53</v>
      </c>
      <c r="G14" s="23"/>
    </row>
    <row r="15" spans="1:7" ht="9.75" customHeight="1" thickBot="1">
      <c r="A15" s="22"/>
      <c r="B15" s="23"/>
      <c r="C15" s="23"/>
      <c r="D15" s="23"/>
      <c r="E15" s="23"/>
      <c r="F15" s="23"/>
      <c r="G15" s="23"/>
    </row>
    <row r="16" spans="1:7" ht="19.5" customHeight="1" thickBot="1">
      <c r="A16" s="23" t="s">
        <v>34</v>
      </c>
      <c r="B16" s="23"/>
      <c r="C16" s="83"/>
      <c r="D16" s="84"/>
      <c r="E16" s="84"/>
      <c r="F16" s="85"/>
      <c r="G16" s="23"/>
    </row>
    <row r="17" spans="1:7" ht="9.75" customHeight="1" thickBot="1">
      <c r="A17" s="23"/>
      <c r="B17" s="23"/>
      <c r="C17" s="23"/>
      <c r="D17" s="23"/>
      <c r="E17" s="23"/>
      <c r="F17" s="23"/>
      <c r="G17" s="23"/>
    </row>
    <row r="18" spans="1:7" ht="19.5" customHeight="1" thickBot="1">
      <c r="A18" s="23" t="s">
        <v>35</v>
      </c>
      <c r="B18" s="23"/>
      <c r="C18" s="83"/>
      <c r="D18" s="84"/>
      <c r="E18" s="84"/>
      <c r="F18" s="85"/>
      <c r="G18" s="23"/>
    </row>
    <row r="19" spans="1:7" ht="9.75" customHeight="1" thickBot="1">
      <c r="A19" s="23"/>
      <c r="B19" s="23"/>
      <c r="C19" s="23"/>
      <c r="D19" s="23"/>
      <c r="E19" s="23"/>
      <c r="F19" s="23"/>
      <c r="G19" s="23"/>
    </row>
    <row r="20" spans="1:7" ht="19.5" customHeight="1" thickBot="1">
      <c r="A20" s="22" t="s">
        <v>36</v>
      </c>
      <c r="B20" s="23"/>
      <c r="C20" s="83"/>
      <c r="D20" s="84"/>
      <c r="E20" s="84"/>
      <c r="F20" s="85"/>
      <c r="G20" s="23"/>
    </row>
    <row r="21" spans="1:16" ht="9.75" customHeight="1" thickBot="1">
      <c r="A21" s="22"/>
      <c r="B21" s="23"/>
      <c r="C21" s="23"/>
      <c r="D21" s="23"/>
      <c r="E21" s="23"/>
      <c r="F21" s="23"/>
      <c r="G21" s="23"/>
      <c r="K21" s="8"/>
      <c r="L21" s="8"/>
      <c r="M21" s="8"/>
      <c r="N21" s="8"/>
      <c r="O21" s="8"/>
      <c r="P21" s="8"/>
    </row>
    <row r="22" spans="1:7" ht="19.5" customHeight="1" thickBot="1">
      <c r="A22" s="22"/>
      <c r="B22" s="52" t="s">
        <v>12</v>
      </c>
      <c r="C22" s="47">
        <f>COUNTIF($D$31:$D$130,"男")</f>
        <v>0</v>
      </c>
      <c r="D22" s="23"/>
      <c r="E22" s="23"/>
      <c r="F22" s="43" t="s">
        <v>20</v>
      </c>
      <c r="G22" s="42" t="s">
        <v>39</v>
      </c>
    </row>
    <row r="23" spans="1:7" ht="19.5" customHeight="1" thickBot="1">
      <c r="A23" s="22"/>
      <c r="B23" s="52" t="s">
        <v>13</v>
      </c>
      <c r="C23" s="47">
        <f>COUNTIF($D$31:$D$130,"女")</f>
        <v>0</v>
      </c>
      <c r="D23" s="23"/>
      <c r="E23" s="23"/>
      <c r="F23" s="37" t="s">
        <v>50</v>
      </c>
      <c r="G23" s="40" t="s">
        <v>40</v>
      </c>
    </row>
    <row r="24" spans="1:7" ht="19.5" customHeight="1" thickBot="1">
      <c r="A24" s="22"/>
      <c r="B24" s="53" t="s">
        <v>14</v>
      </c>
      <c r="C24" s="48">
        <f>SUM(C22:C23)</f>
        <v>0</v>
      </c>
      <c r="D24" s="23"/>
      <c r="E24" s="28"/>
      <c r="F24" s="38" t="s">
        <v>49</v>
      </c>
      <c r="G24" s="41" t="s">
        <v>41</v>
      </c>
    </row>
    <row r="25" spans="1:7" s="1" customFormat="1" ht="19.5" customHeight="1" thickBot="1">
      <c r="A25" s="17"/>
      <c r="B25" s="35" t="s">
        <v>15</v>
      </c>
      <c r="C25" s="49">
        <f>COUNTIF($E$31:$E$130,"在住")</f>
        <v>0</v>
      </c>
      <c r="D25" s="23"/>
      <c r="E25" s="29"/>
      <c r="F25" s="39" t="s">
        <v>48</v>
      </c>
      <c r="G25" s="51"/>
    </row>
    <row r="26" spans="1:7" s="1" customFormat="1" ht="19.5" customHeight="1" thickBot="1">
      <c r="A26" s="17"/>
      <c r="B26" s="35" t="s">
        <v>16</v>
      </c>
      <c r="C26" s="49">
        <f>COUNTIF($E$31:$E$130,"在勤")</f>
        <v>0</v>
      </c>
      <c r="D26" s="86" t="s">
        <v>18</v>
      </c>
      <c r="E26" s="87"/>
      <c r="F26" s="77" t="s">
        <v>55</v>
      </c>
      <c r="G26" s="79" t="s">
        <v>47</v>
      </c>
    </row>
    <row r="27" spans="1:13" s="1" customFormat="1" ht="19.5" customHeight="1" thickBot="1">
      <c r="A27" s="17"/>
      <c r="B27" s="35" t="s">
        <v>17</v>
      </c>
      <c r="C27" s="49">
        <f>COUNTIF($E$31:$E$130,"区外")</f>
        <v>0</v>
      </c>
      <c r="D27" s="81">
        <f>_xlfn.IFERROR((C25+C26)/C24,0)</f>
        <v>0</v>
      </c>
      <c r="E27" s="82"/>
      <c r="F27" s="78"/>
      <c r="G27" s="80"/>
      <c r="M27" s="5"/>
    </row>
    <row r="28" spans="1:7" s="1" customFormat="1" ht="9.75" customHeight="1">
      <c r="A28" s="24"/>
      <c r="B28" s="25"/>
      <c r="C28" s="30"/>
      <c r="D28" s="30"/>
      <c r="E28" s="30"/>
      <c r="F28" s="30"/>
      <c r="G28" s="31"/>
    </row>
    <row r="29" spans="1:7" s="1" customFormat="1" ht="32.25" customHeight="1">
      <c r="A29" s="2" t="s">
        <v>3</v>
      </c>
      <c r="B29" s="3" t="s">
        <v>6</v>
      </c>
      <c r="C29" s="3" t="s">
        <v>7</v>
      </c>
      <c r="D29" s="54" t="s">
        <v>0</v>
      </c>
      <c r="E29" s="58" t="s">
        <v>42</v>
      </c>
      <c r="F29" s="4" t="s">
        <v>11</v>
      </c>
      <c r="G29" s="4" t="s">
        <v>24</v>
      </c>
    </row>
    <row r="30" spans="1:7" s="1" customFormat="1" ht="19.5" customHeight="1" thickBot="1">
      <c r="A30" s="9" t="s">
        <v>5</v>
      </c>
      <c r="B30" s="10" t="s">
        <v>8</v>
      </c>
      <c r="C30" s="10" t="s">
        <v>9</v>
      </c>
      <c r="D30" s="55" t="s">
        <v>1</v>
      </c>
      <c r="E30" s="55" t="s">
        <v>2</v>
      </c>
      <c r="F30" s="10" t="s">
        <v>10</v>
      </c>
      <c r="G30" s="10" t="s">
        <v>4</v>
      </c>
    </row>
    <row r="31" spans="1:7" s="1" customFormat="1" ht="19.5" customHeight="1" thickTop="1">
      <c r="A31" s="11">
        <v>1</v>
      </c>
      <c r="B31" s="12"/>
      <c r="C31" s="12"/>
      <c r="D31" s="56" t="s">
        <v>19</v>
      </c>
      <c r="E31" s="56" t="s">
        <v>19</v>
      </c>
      <c r="F31" s="12"/>
      <c r="G31" s="12"/>
    </row>
    <row r="32" spans="1:7" s="1" customFormat="1" ht="19.5" customHeight="1">
      <c r="A32" s="13">
        <v>2</v>
      </c>
      <c r="B32" s="6"/>
      <c r="C32" s="6"/>
      <c r="D32" s="56" t="s">
        <v>19</v>
      </c>
      <c r="E32" s="57" t="s">
        <v>19</v>
      </c>
      <c r="F32" s="6"/>
      <c r="G32" s="12"/>
    </row>
    <row r="33" spans="1:7" s="1" customFormat="1" ht="19.5" customHeight="1">
      <c r="A33" s="13">
        <v>3</v>
      </c>
      <c r="B33" s="6"/>
      <c r="C33" s="6"/>
      <c r="D33" s="56" t="s">
        <v>19</v>
      </c>
      <c r="E33" s="57"/>
      <c r="F33" s="6"/>
      <c r="G33" s="12"/>
    </row>
    <row r="34" spans="1:7" s="1" customFormat="1" ht="19.5" customHeight="1">
      <c r="A34" s="13">
        <v>4</v>
      </c>
      <c r="B34" s="6"/>
      <c r="C34" s="6"/>
      <c r="D34" s="56" t="s">
        <v>19</v>
      </c>
      <c r="E34" s="57"/>
      <c r="F34" s="6"/>
      <c r="G34" s="12"/>
    </row>
    <row r="35" spans="1:7" s="1" customFormat="1" ht="19.5" customHeight="1">
      <c r="A35" s="13">
        <v>5</v>
      </c>
      <c r="B35" s="6"/>
      <c r="C35" s="6"/>
      <c r="D35" s="56" t="s">
        <v>19</v>
      </c>
      <c r="E35" s="57"/>
      <c r="F35" s="6"/>
      <c r="G35" s="12"/>
    </row>
    <row r="36" spans="1:7" s="1" customFormat="1" ht="19.5" customHeight="1">
      <c r="A36" s="13">
        <v>6</v>
      </c>
      <c r="B36" s="6"/>
      <c r="C36" s="6"/>
      <c r="D36" s="56" t="s">
        <v>19</v>
      </c>
      <c r="E36" s="57"/>
      <c r="F36" s="6"/>
      <c r="G36" s="12"/>
    </row>
    <row r="37" spans="1:7" s="1" customFormat="1" ht="19.5" customHeight="1">
      <c r="A37" s="13">
        <v>7</v>
      </c>
      <c r="B37" s="6"/>
      <c r="C37" s="6"/>
      <c r="D37" s="56" t="s">
        <v>19</v>
      </c>
      <c r="E37" s="57"/>
      <c r="F37" s="6"/>
      <c r="G37" s="12"/>
    </row>
    <row r="38" spans="1:7" s="1" customFormat="1" ht="19.5" customHeight="1">
      <c r="A38" s="13">
        <v>8</v>
      </c>
      <c r="B38" s="6"/>
      <c r="C38" s="6"/>
      <c r="D38" s="56" t="s">
        <v>19</v>
      </c>
      <c r="E38" s="57"/>
      <c r="F38" s="6"/>
      <c r="G38" s="12"/>
    </row>
    <row r="39" spans="1:7" s="1" customFormat="1" ht="19.5" customHeight="1">
      <c r="A39" s="13">
        <v>9</v>
      </c>
      <c r="B39" s="6"/>
      <c r="C39" s="6"/>
      <c r="D39" s="56" t="s">
        <v>19</v>
      </c>
      <c r="E39" s="57"/>
      <c r="F39" s="6"/>
      <c r="G39" s="12"/>
    </row>
    <row r="40" spans="1:7" s="1" customFormat="1" ht="19.5" customHeight="1">
      <c r="A40" s="13">
        <v>10</v>
      </c>
      <c r="B40" s="6"/>
      <c r="C40" s="6"/>
      <c r="D40" s="56" t="s">
        <v>19</v>
      </c>
      <c r="E40" s="57"/>
      <c r="F40" s="6"/>
      <c r="G40" s="12"/>
    </row>
    <row r="41" spans="1:7" s="1" customFormat="1" ht="19.5" customHeight="1">
      <c r="A41" s="13">
        <v>11</v>
      </c>
      <c r="B41" s="6"/>
      <c r="C41" s="6"/>
      <c r="D41" s="56" t="s">
        <v>19</v>
      </c>
      <c r="E41" s="57"/>
      <c r="F41" s="6"/>
      <c r="G41" s="12"/>
    </row>
    <row r="42" spans="1:7" s="1" customFormat="1" ht="19.5" customHeight="1">
      <c r="A42" s="13">
        <v>12</v>
      </c>
      <c r="B42" s="6"/>
      <c r="C42" s="6"/>
      <c r="D42" s="56" t="s">
        <v>19</v>
      </c>
      <c r="E42" s="57"/>
      <c r="F42" s="6"/>
      <c r="G42" s="12"/>
    </row>
    <row r="43" spans="1:7" s="1" customFormat="1" ht="19.5" customHeight="1">
      <c r="A43" s="13">
        <v>13</v>
      </c>
      <c r="B43" s="6"/>
      <c r="C43" s="6"/>
      <c r="D43" s="57"/>
      <c r="E43" s="57"/>
      <c r="F43" s="6"/>
      <c r="G43" s="12"/>
    </row>
    <row r="44" spans="1:7" s="1" customFormat="1" ht="19.5" customHeight="1">
      <c r="A44" s="13">
        <v>14</v>
      </c>
      <c r="B44" s="6"/>
      <c r="C44" s="6"/>
      <c r="D44" s="57"/>
      <c r="E44" s="57"/>
      <c r="F44" s="6"/>
      <c r="G44" s="12"/>
    </row>
    <row r="45" spans="1:7" s="1" customFormat="1" ht="19.5" customHeight="1">
      <c r="A45" s="13">
        <v>15</v>
      </c>
      <c r="B45" s="6"/>
      <c r="C45" s="6"/>
      <c r="D45" s="57"/>
      <c r="E45" s="57"/>
      <c r="F45" s="6"/>
      <c r="G45" s="12"/>
    </row>
    <row r="46" spans="1:7" s="1" customFormat="1" ht="19.5" customHeight="1">
      <c r="A46" s="13">
        <v>16</v>
      </c>
      <c r="B46" s="6"/>
      <c r="C46" s="6"/>
      <c r="D46" s="57"/>
      <c r="E46" s="57"/>
      <c r="F46" s="6"/>
      <c r="G46" s="12"/>
    </row>
    <row r="47" spans="1:7" s="1" customFormat="1" ht="19.5" customHeight="1">
      <c r="A47" s="13">
        <v>17</v>
      </c>
      <c r="B47" s="6"/>
      <c r="C47" s="6"/>
      <c r="D47" s="57"/>
      <c r="E47" s="57"/>
      <c r="F47" s="6"/>
      <c r="G47" s="12"/>
    </row>
    <row r="48" spans="1:7" s="1" customFormat="1" ht="19.5" customHeight="1">
      <c r="A48" s="13">
        <v>18</v>
      </c>
      <c r="B48" s="6"/>
      <c r="C48" s="6"/>
      <c r="D48" s="57"/>
      <c r="E48" s="57"/>
      <c r="F48" s="6"/>
      <c r="G48" s="12"/>
    </row>
    <row r="49" spans="1:7" s="1" customFormat="1" ht="19.5" customHeight="1">
      <c r="A49" s="13">
        <v>19</v>
      </c>
      <c r="B49" s="6"/>
      <c r="C49" s="6"/>
      <c r="D49" s="57"/>
      <c r="E49" s="57"/>
      <c r="F49" s="6"/>
      <c r="G49" s="12"/>
    </row>
    <row r="50" spans="1:7" s="1" customFormat="1" ht="19.5" customHeight="1">
      <c r="A50" s="13">
        <v>20</v>
      </c>
      <c r="B50" s="6"/>
      <c r="C50" s="6"/>
      <c r="D50" s="57"/>
      <c r="E50" s="57"/>
      <c r="F50" s="6"/>
      <c r="G50" s="12"/>
    </row>
    <row r="51" spans="1:7" s="1" customFormat="1" ht="19.5" customHeight="1">
      <c r="A51" s="13">
        <v>21</v>
      </c>
      <c r="B51" s="6"/>
      <c r="C51" s="6"/>
      <c r="D51" s="57"/>
      <c r="E51" s="57"/>
      <c r="F51" s="6"/>
      <c r="G51" s="12"/>
    </row>
    <row r="52" spans="1:7" s="1" customFormat="1" ht="19.5" customHeight="1">
      <c r="A52" s="13">
        <v>22</v>
      </c>
      <c r="B52" s="6"/>
      <c r="C52" s="6"/>
      <c r="D52" s="57"/>
      <c r="E52" s="57"/>
      <c r="F52" s="6"/>
      <c r="G52" s="12"/>
    </row>
    <row r="53" spans="1:7" s="1" customFormat="1" ht="19.5" customHeight="1">
      <c r="A53" s="13">
        <v>23</v>
      </c>
      <c r="B53" s="6"/>
      <c r="C53" s="6"/>
      <c r="D53" s="57"/>
      <c r="E53" s="57"/>
      <c r="F53" s="6"/>
      <c r="G53" s="12"/>
    </row>
    <row r="54" spans="1:7" s="1" customFormat="1" ht="19.5" customHeight="1">
      <c r="A54" s="13">
        <v>24</v>
      </c>
      <c r="B54" s="6"/>
      <c r="C54" s="6"/>
      <c r="D54" s="57"/>
      <c r="E54" s="57"/>
      <c r="F54" s="6"/>
      <c r="G54" s="12"/>
    </row>
    <row r="55" spans="1:7" s="1" customFormat="1" ht="19.5" customHeight="1">
      <c r="A55" s="13">
        <v>25</v>
      </c>
      <c r="B55" s="6"/>
      <c r="C55" s="6"/>
      <c r="D55" s="57"/>
      <c r="E55" s="57"/>
      <c r="F55" s="6"/>
      <c r="G55" s="12"/>
    </row>
    <row r="56" spans="1:7" s="1" customFormat="1" ht="19.5" customHeight="1">
      <c r="A56" s="13">
        <v>26</v>
      </c>
      <c r="B56" s="6"/>
      <c r="C56" s="6"/>
      <c r="D56" s="57"/>
      <c r="E56" s="57"/>
      <c r="F56" s="6"/>
      <c r="G56" s="12"/>
    </row>
    <row r="57" spans="1:7" s="1" customFormat="1" ht="19.5" customHeight="1">
      <c r="A57" s="13">
        <v>27</v>
      </c>
      <c r="B57" s="6"/>
      <c r="C57" s="6"/>
      <c r="D57" s="57"/>
      <c r="E57" s="57"/>
      <c r="F57" s="6"/>
      <c r="G57" s="12"/>
    </row>
    <row r="58" spans="1:7" s="1" customFormat="1" ht="19.5" customHeight="1">
      <c r="A58" s="13">
        <v>28</v>
      </c>
      <c r="B58" s="6"/>
      <c r="C58" s="6"/>
      <c r="D58" s="57"/>
      <c r="E58" s="57"/>
      <c r="F58" s="6"/>
      <c r="G58" s="12"/>
    </row>
    <row r="59" spans="1:7" s="1" customFormat="1" ht="19.5" customHeight="1">
      <c r="A59" s="13">
        <v>29</v>
      </c>
      <c r="B59" s="6"/>
      <c r="C59" s="6"/>
      <c r="D59" s="57"/>
      <c r="E59" s="57"/>
      <c r="F59" s="6"/>
      <c r="G59" s="12"/>
    </row>
    <row r="60" spans="1:7" s="1" customFormat="1" ht="19.5" customHeight="1">
      <c r="A60" s="13">
        <v>30</v>
      </c>
      <c r="B60" s="6"/>
      <c r="C60" s="6"/>
      <c r="D60" s="57"/>
      <c r="E60" s="57"/>
      <c r="F60" s="6"/>
      <c r="G60" s="12"/>
    </row>
    <row r="61" spans="1:7" s="1" customFormat="1" ht="19.5" customHeight="1">
      <c r="A61" s="13">
        <v>31</v>
      </c>
      <c r="B61" s="6"/>
      <c r="C61" s="6"/>
      <c r="D61" s="57"/>
      <c r="E61" s="57"/>
      <c r="F61" s="6"/>
      <c r="G61" s="12"/>
    </row>
    <row r="62" spans="1:7" s="1" customFormat="1" ht="19.5" customHeight="1">
      <c r="A62" s="13">
        <v>32</v>
      </c>
      <c r="B62" s="6"/>
      <c r="C62" s="6"/>
      <c r="D62" s="57"/>
      <c r="E62" s="57"/>
      <c r="F62" s="6"/>
      <c r="G62" s="12"/>
    </row>
    <row r="63" spans="1:7" s="1" customFormat="1" ht="19.5" customHeight="1">
      <c r="A63" s="13">
        <v>33</v>
      </c>
      <c r="B63" s="6"/>
      <c r="C63" s="6"/>
      <c r="D63" s="57"/>
      <c r="E63" s="57"/>
      <c r="F63" s="6"/>
      <c r="G63" s="12"/>
    </row>
    <row r="64" spans="1:7" s="1" customFormat="1" ht="19.5" customHeight="1">
      <c r="A64" s="13">
        <v>34</v>
      </c>
      <c r="B64" s="6"/>
      <c r="C64" s="6"/>
      <c r="D64" s="57"/>
      <c r="E64" s="57"/>
      <c r="F64" s="6"/>
      <c r="G64" s="12"/>
    </row>
    <row r="65" spans="1:7" s="1" customFormat="1" ht="19.5" customHeight="1">
      <c r="A65" s="13">
        <v>35</v>
      </c>
      <c r="B65" s="6"/>
      <c r="C65" s="6"/>
      <c r="D65" s="57"/>
      <c r="E65" s="57"/>
      <c r="F65" s="6"/>
      <c r="G65" s="12"/>
    </row>
    <row r="66" spans="1:7" s="1" customFormat="1" ht="19.5" customHeight="1">
      <c r="A66" s="13">
        <v>36</v>
      </c>
      <c r="B66" s="6"/>
      <c r="C66" s="6"/>
      <c r="D66" s="57"/>
      <c r="E66" s="57"/>
      <c r="F66" s="6"/>
      <c r="G66" s="12"/>
    </row>
    <row r="67" spans="1:7" s="1" customFormat="1" ht="19.5" customHeight="1">
      <c r="A67" s="13">
        <v>37</v>
      </c>
      <c r="B67" s="6"/>
      <c r="C67" s="6"/>
      <c r="D67" s="57"/>
      <c r="E67" s="57"/>
      <c r="F67" s="6"/>
      <c r="G67" s="12"/>
    </row>
    <row r="68" spans="1:7" s="1" customFormat="1" ht="19.5" customHeight="1">
      <c r="A68" s="13">
        <v>38</v>
      </c>
      <c r="B68" s="6"/>
      <c r="C68" s="6"/>
      <c r="D68" s="57"/>
      <c r="E68" s="57"/>
      <c r="F68" s="6"/>
      <c r="G68" s="12"/>
    </row>
    <row r="69" spans="1:7" s="1" customFormat="1" ht="19.5" customHeight="1">
      <c r="A69" s="13">
        <v>39</v>
      </c>
      <c r="B69" s="6"/>
      <c r="C69" s="6"/>
      <c r="D69" s="57"/>
      <c r="E69" s="57"/>
      <c r="F69" s="6"/>
      <c r="G69" s="12"/>
    </row>
    <row r="70" spans="1:7" s="1" customFormat="1" ht="19.5" customHeight="1">
      <c r="A70" s="13">
        <v>40</v>
      </c>
      <c r="B70" s="6"/>
      <c r="C70" s="6"/>
      <c r="D70" s="57"/>
      <c r="E70" s="57"/>
      <c r="F70" s="6"/>
      <c r="G70" s="12"/>
    </row>
    <row r="71" spans="1:7" s="1" customFormat="1" ht="19.5" customHeight="1">
      <c r="A71" s="13">
        <v>41</v>
      </c>
      <c r="B71" s="6"/>
      <c r="C71" s="6"/>
      <c r="D71" s="57"/>
      <c r="E71" s="57"/>
      <c r="F71" s="6"/>
      <c r="G71" s="12"/>
    </row>
    <row r="72" spans="1:7" s="14" customFormat="1" ht="19.5" customHeight="1">
      <c r="A72" s="13">
        <v>42</v>
      </c>
      <c r="B72" s="6"/>
      <c r="C72" s="6"/>
      <c r="D72" s="57"/>
      <c r="E72" s="57"/>
      <c r="F72" s="6"/>
      <c r="G72" s="12"/>
    </row>
    <row r="73" spans="1:7" s="14" customFormat="1" ht="19.5" customHeight="1">
      <c r="A73" s="13">
        <v>43</v>
      </c>
      <c r="B73" s="6"/>
      <c r="C73" s="6"/>
      <c r="D73" s="57"/>
      <c r="E73" s="57"/>
      <c r="F73" s="6"/>
      <c r="G73" s="12"/>
    </row>
    <row r="74" spans="1:7" s="14" customFormat="1" ht="19.5" customHeight="1">
      <c r="A74" s="13">
        <v>44</v>
      </c>
      <c r="B74" s="6"/>
      <c r="C74" s="6"/>
      <c r="D74" s="57"/>
      <c r="E74" s="57"/>
      <c r="F74" s="6"/>
      <c r="G74" s="12"/>
    </row>
    <row r="75" spans="1:7" ht="19.5" customHeight="1">
      <c r="A75" s="13">
        <v>45</v>
      </c>
      <c r="B75" s="6"/>
      <c r="C75" s="6"/>
      <c r="D75" s="57"/>
      <c r="E75" s="57"/>
      <c r="F75" s="6"/>
      <c r="G75" s="12"/>
    </row>
    <row r="76" spans="1:7" ht="19.5" customHeight="1">
      <c r="A76" s="13">
        <v>46</v>
      </c>
      <c r="B76" s="6"/>
      <c r="C76" s="6"/>
      <c r="D76" s="57"/>
      <c r="E76" s="57"/>
      <c r="F76" s="6"/>
      <c r="G76" s="12"/>
    </row>
    <row r="77" spans="1:7" ht="19.5" customHeight="1">
      <c r="A77" s="13">
        <v>47</v>
      </c>
      <c r="B77" s="6"/>
      <c r="C77" s="6"/>
      <c r="D77" s="57"/>
      <c r="E77" s="57"/>
      <c r="F77" s="6"/>
      <c r="G77" s="12"/>
    </row>
    <row r="78" spans="1:7" ht="19.5" customHeight="1">
      <c r="A78" s="13">
        <v>48</v>
      </c>
      <c r="B78" s="6"/>
      <c r="C78" s="6"/>
      <c r="D78" s="57"/>
      <c r="E78" s="57"/>
      <c r="F78" s="6"/>
      <c r="G78" s="12"/>
    </row>
    <row r="79" spans="1:7" ht="19.5" customHeight="1">
      <c r="A79" s="13">
        <v>49</v>
      </c>
      <c r="B79" s="6"/>
      <c r="C79" s="6"/>
      <c r="D79" s="57"/>
      <c r="E79" s="57"/>
      <c r="F79" s="6"/>
      <c r="G79" s="12"/>
    </row>
    <row r="80" spans="1:7" ht="19.5" customHeight="1">
      <c r="A80" s="13">
        <v>50</v>
      </c>
      <c r="B80" s="6"/>
      <c r="C80" s="6"/>
      <c r="D80" s="57"/>
      <c r="E80" s="57"/>
      <c r="F80" s="6"/>
      <c r="G80" s="12"/>
    </row>
    <row r="81" spans="1:7" ht="19.5" customHeight="1">
      <c r="A81" s="13">
        <v>51</v>
      </c>
      <c r="B81" s="6"/>
      <c r="C81" s="6"/>
      <c r="D81" s="57"/>
      <c r="E81" s="57"/>
      <c r="F81" s="6"/>
      <c r="G81" s="12"/>
    </row>
    <row r="82" spans="1:7" ht="19.5" customHeight="1">
      <c r="A82" s="13">
        <v>52</v>
      </c>
      <c r="B82" s="6"/>
      <c r="C82" s="6"/>
      <c r="D82" s="57"/>
      <c r="E82" s="57"/>
      <c r="F82" s="6"/>
      <c r="G82" s="12"/>
    </row>
    <row r="83" spans="1:7" ht="19.5" customHeight="1">
      <c r="A83" s="13">
        <v>53</v>
      </c>
      <c r="B83" s="6"/>
      <c r="C83" s="6"/>
      <c r="D83" s="57"/>
      <c r="E83" s="57"/>
      <c r="F83" s="6"/>
      <c r="G83" s="12"/>
    </row>
    <row r="84" spans="1:7" ht="19.5" customHeight="1">
      <c r="A84" s="13">
        <v>54</v>
      </c>
      <c r="B84" s="6"/>
      <c r="C84" s="6"/>
      <c r="D84" s="57"/>
      <c r="E84" s="57"/>
      <c r="F84" s="6"/>
      <c r="G84" s="12"/>
    </row>
    <row r="85" spans="1:7" ht="19.5" customHeight="1">
      <c r="A85" s="13">
        <v>55</v>
      </c>
      <c r="B85" s="6"/>
      <c r="C85" s="6"/>
      <c r="D85" s="57"/>
      <c r="E85" s="57"/>
      <c r="F85" s="6"/>
      <c r="G85" s="12"/>
    </row>
    <row r="86" spans="1:7" ht="19.5" customHeight="1">
      <c r="A86" s="13">
        <v>56</v>
      </c>
      <c r="B86" s="6"/>
      <c r="C86" s="6"/>
      <c r="D86" s="57"/>
      <c r="E86" s="57"/>
      <c r="F86" s="6"/>
      <c r="G86" s="12"/>
    </row>
    <row r="87" spans="1:7" ht="19.5" customHeight="1">
      <c r="A87" s="13">
        <v>57</v>
      </c>
      <c r="B87" s="6"/>
      <c r="C87" s="6"/>
      <c r="D87" s="57"/>
      <c r="E87" s="57"/>
      <c r="F87" s="6"/>
      <c r="G87" s="12"/>
    </row>
    <row r="88" spans="1:7" ht="19.5" customHeight="1">
      <c r="A88" s="13">
        <v>58</v>
      </c>
      <c r="B88" s="6"/>
      <c r="C88" s="6"/>
      <c r="D88" s="57"/>
      <c r="E88" s="57"/>
      <c r="F88" s="6"/>
      <c r="G88" s="12"/>
    </row>
    <row r="89" spans="1:7" ht="19.5" customHeight="1">
      <c r="A89" s="13">
        <v>59</v>
      </c>
      <c r="B89" s="6"/>
      <c r="C89" s="6"/>
      <c r="D89" s="57"/>
      <c r="E89" s="57"/>
      <c r="F89" s="6"/>
      <c r="G89" s="12"/>
    </row>
    <row r="90" spans="1:7" ht="19.5" customHeight="1">
      <c r="A90" s="13">
        <v>60</v>
      </c>
      <c r="B90" s="6"/>
      <c r="C90" s="6"/>
      <c r="D90" s="57"/>
      <c r="E90" s="57"/>
      <c r="F90" s="6"/>
      <c r="G90" s="12"/>
    </row>
    <row r="91" spans="1:7" ht="19.5" customHeight="1">
      <c r="A91" s="13">
        <v>61</v>
      </c>
      <c r="B91" s="6"/>
      <c r="C91" s="6"/>
      <c r="D91" s="57"/>
      <c r="E91" s="57"/>
      <c r="F91" s="6"/>
      <c r="G91" s="12"/>
    </row>
    <row r="92" spans="1:7" ht="19.5" customHeight="1">
      <c r="A92" s="13">
        <v>62</v>
      </c>
      <c r="B92" s="6"/>
      <c r="C92" s="6"/>
      <c r="D92" s="57"/>
      <c r="E92" s="57"/>
      <c r="F92" s="6"/>
      <c r="G92" s="12"/>
    </row>
    <row r="93" spans="1:7" ht="19.5" customHeight="1">
      <c r="A93" s="13">
        <v>63</v>
      </c>
      <c r="B93" s="6"/>
      <c r="C93" s="6"/>
      <c r="D93" s="57"/>
      <c r="E93" s="57"/>
      <c r="F93" s="6"/>
      <c r="G93" s="12"/>
    </row>
    <row r="94" spans="1:7" ht="19.5" customHeight="1">
      <c r="A94" s="13">
        <v>64</v>
      </c>
      <c r="B94" s="6"/>
      <c r="C94" s="6"/>
      <c r="D94" s="57"/>
      <c r="E94" s="57"/>
      <c r="F94" s="6"/>
      <c r="G94" s="12"/>
    </row>
    <row r="95" spans="1:7" ht="19.5" customHeight="1">
      <c r="A95" s="13">
        <v>65</v>
      </c>
      <c r="B95" s="6"/>
      <c r="C95" s="6"/>
      <c r="D95" s="57"/>
      <c r="E95" s="57"/>
      <c r="F95" s="6"/>
      <c r="G95" s="12"/>
    </row>
    <row r="96" spans="1:7" ht="19.5" customHeight="1">
      <c r="A96" s="13">
        <v>66</v>
      </c>
      <c r="B96" s="6"/>
      <c r="C96" s="6"/>
      <c r="D96" s="57"/>
      <c r="E96" s="57"/>
      <c r="F96" s="6"/>
      <c r="G96" s="12"/>
    </row>
    <row r="97" spans="1:7" ht="19.5" customHeight="1">
      <c r="A97" s="13">
        <v>67</v>
      </c>
      <c r="B97" s="6"/>
      <c r="C97" s="6"/>
      <c r="D97" s="57"/>
      <c r="E97" s="57"/>
      <c r="F97" s="6"/>
      <c r="G97" s="12"/>
    </row>
    <row r="98" spans="1:7" ht="19.5" customHeight="1">
      <c r="A98" s="13">
        <v>68</v>
      </c>
      <c r="B98" s="6"/>
      <c r="C98" s="6"/>
      <c r="D98" s="57"/>
      <c r="E98" s="57"/>
      <c r="F98" s="6"/>
      <c r="G98" s="12"/>
    </row>
    <row r="99" spans="1:7" ht="19.5" customHeight="1">
      <c r="A99" s="13">
        <v>69</v>
      </c>
      <c r="B99" s="6"/>
      <c r="C99" s="6"/>
      <c r="D99" s="57"/>
      <c r="E99" s="57"/>
      <c r="F99" s="6"/>
      <c r="G99" s="12"/>
    </row>
    <row r="100" spans="1:7" ht="19.5" customHeight="1">
      <c r="A100" s="13">
        <v>70</v>
      </c>
      <c r="B100" s="6"/>
      <c r="C100" s="6"/>
      <c r="D100" s="57"/>
      <c r="E100" s="57"/>
      <c r="F100" s="6"/>
      <c r="G100" s="12"/>
    </row>
    <row r="101" spans="1:7" ht="19.5" customHeight="1">
      <c r="A101" s="13">
        <v>71</v>
      </c>
      <c r="B101" s="6"/>
      <c r="C101" s="6"/>
      <c r="D101" s="57"/>
      <c r="E101" s="57"/>
      <c r="F101" s="6"/>
      <c r="G101" s="12"/>
    </row>
    <row r="102" spans="1:7" ht="19.5" customHeight="1">
      <c r="A102" s="13">
        <v>72</v>
      </c>
      <c r="B102" s="6"/>
      <c r="C102" s="6"/>
      <c r="D102" s="57"/>
      <c r="E102" s="57"/>
      <c r="F102" s="6"/>
      <c r="G102" s="12"/>
    </row>
    <row r="103" spans="1:7" ht="19.5" customHeight="1">
      <c r="A103" s="13">
        <v>73</v>
      </c>
      <c r="B103" s="6"/>
      <c r="C103" s="6"/>
      <c r="D103" s="57"/>
      <c r="E103" s="57"/>
      <c r="F103" s="6"/>
      <c r="G103" s="12"/>
    </row>
    <row r="104" spans="1:7" ht="19.5" customHeight="1">
      <c r="A104" s="13">
        <v>74</v>
      </c>
      <c r="B104" s="6"/>
      <c r="C104" s="6"/>
      <c r="D104" s="57"/>
      <c r="E104" s="57"/>
      <c r="F104" s="6"/>
      <c r="G104" s="12"/>
    </row>
    <row r="105" spans="1:7" ht="19.5" customHeight="1">
      <c r="A105" s="13">
        <v>75</v>
      </c>
      <c r="B105" s="6"/>
      <c r="C105" s="6"/>
      <c r="D105" s="57"/>
      <c r="E105" s="57"/>
      <c r="F105" s="6"/>
      <c r="G105" s="12"/>
    </row>
    <row r="106" spans="1:7" ht="19.5" customHeight="1">
      <c r="A106" s="13">
        <v>76</v>
      </c>
      <c r="B106" s="6"/>
      <c r="C106" s="6"/>
      <c r="D106" s="57"/>
      <c r="E106" s="57"/>
      <c r="F106" s="6"/>
      <c r="G106" s="12"/>
    </row>
    <row r="107" spans="1:7" ht="19.5" customHeight="1">
      <c r="A107" s="13">
        <v>77</v>
      </c>
      <c r="B107" s="6"/>
      <c r="C107" s="6"/>
      <c r="D107" s="57"/>
      <c r="E107" s="57"/>
      <c r="F107" s="6"/>
      <c r="G107" s="12"/>
    </row>
    <row r="108" spans="1:7" ht="19.5" customHeight="1">
      <c r="A108" s="13">
        <v>78</v>
      </c>
      <c r="B108" s="6"/>
      <c r="C108" s="6"/>
      <c r="D108" s="57"/>
      <c r="E108" s="57"/>
      <c r="F108" s="6"/>
      <c r="G108" s="12"/>
    </row>
    <row r="109" spans="1:7" ht="19.5" customHeight="1">
      <c r="A109" s="13">
        <v>79</v>
      </c>
      <c r="B109" s="6"/>
      <c r="C109" s="6"/>
      <c r="D109" s="57"/>
      <c r="E109" s="57"/>
      <c r="F109" s="6"/>
      <c r="G109" s="12"/>
    </row>
    <row r="110" spans="1:7" ht="19.5" customHeight="1">
      <c r="A110" s="13">
        <v>80</v>
      </c>
      <c r="B110" s="6"/>
      <c r="C110" s="6"/>
      <c r="D110" s="57"/>
      <c r="E110" s="57"/>
      <c r="F110" s="6"/>
      <c r="G110" s="12"/>
    </row>
    <row r="111" spans="1:7" ht="19.5" customHeight="1">
      <c r="A111" s="13">
        <v>81</v>
      </c>
      <c r="B111" s="6"/>
      <c r="C111" s="6"/>
      <c r="D111" s="57"/>
      <c r="E111" s="57"/>
      <c r="F111" s="6"/>
      <c r="G111" s="12"/>
    </row>
    <row r="112" spans="1:7" ht="19.5" customHeight="1">
      <c r="A112" s="13">
        <v>82</v>
      </c>
      <c r="B112" s="6"/>
      <c r="C112" s="6"/>
      <c r="D112" s="57"/>
      <c r="E112" s="57"/>
      <c r="F112" s="6"/>
      <c r="G112" s="12"/>
    </row>
    <row r="113" spans="1:7" ht="19.5" customHeight="1">
      <c r="A113" s="13">
        <v>83</v>
      </c>
      <c r="B113" s="6"/>
      <c r="C113" s="6"/>
      <c r="D113" s="57"/>
      <c r="E113" s="57"/>
      <c r="F113" s="6"/>
      <c r="G113" s="12"/>
    </row>
    <row r="114" spans="1:7" ht="19.5" customHeight="1">
      <c r="A114" s="13">
        <v>84</v>
      </c>
      <c r="B114" s="6"/>
      <c r="C114" s="6"/>
      <c r="D114" s="57"/>
      <c r="E114" s="57"/>
      <c r="F114" s="6"/>
      <c r="G114" s="12"/>
    </row>
    <row r="115" spans="1:7" ht="19.5" customHeight="1">
      <c r="A115" s="13">
        <v>85</v>
      </c>
      <c r="B115" s="6"/>
      <c r="C115" s="6"/>
      <c r="D115" s="57"/>
      <c r="E115" s="57"/>
      <c r="F115" s="6"/>
      <c r="G115" s="12"/>
    </row>
    <row r="116" spans="1:7" ht="19.5" customHeight="1">
      <c r="A116" s="13">
        <v>86</v>
      </c>
      <c r="B116" s="6"/>
      <c r="C116" s="6"/>
      <c r="D116" s="57"/>
      <c r="E116" s="57"/>
      <c r="F116" s="6"/>
      <c r="G116" s="12"/>
    </row>
    <row r="117" spans="1:7" ht="19.5" customHeight="1">
      <c r="A117" s="13">
        <v>87</v>
      </c>
      <c r="B117" s="6"/>
      <c r="C117" s="6"/>
      <c r="D117" s="57"/>
      <c r="E117" s="57"/>
      <c r="F117" s="6"/>
      <c r="G117" s="12"/>
    </row>
    <row r="118" spans="1:7" ht="19.5" customHeight="1">
      <c r="A118" s="13">
        <v>88</v>
      </c>
      <c r="B118" s="6"/>
      <c r="C118" s="6"/>
      <c r="D118" s="57"/>
      <c r="E118" s="57"/>
      <c r="F118" s="6"/>
      <c r="G118" s="12"/>
    </row>
    <row r="119" spans="1:7" ht="19.5" customHeight="1">
      <c r="A119" s="13">
        <v>89</v>
      </c>
      <c r="B119" s="6"/>
      <c r="C119" s="6"/>
      <c r="D119" s="57"/>
      <c r="E119" s="57"/>
      <c r="F119" s="6"/>
      <c r="G119" s="12"/>
    </row>
    <row r="120" spans="1:7" ht="19.5" customHeight="1">
      <c r="A120" s="13">
        <v>90</v>
      </c>
      <c r="B120" s="6"/>
      <c r="C120" s="6"/>
      <c r="D120" s="57"/>
      <c r="E120" s="57"/>
      <c r="F120" s="6"/>
      <c r="G120" s="12"/>
    </row>
    <row r="121" spans="1:7" ht="19.5" customHeight="1">
      <c r="A121" s="13">
        <v>91</v>
      </c>
      <c r="B121" s="6"/>
      <c r="C121" s="6"/>
      <c r="D121" s="57"/>
      <c r="E121" s="57"/>
      <c r="F121" s="6"/>
      <c r="G121" s="12"/>
    </row>
    <row r="122" spans="1:7" ht="19.5" customHeight="1">
      <c r="A122" s="13">
        <v>92</v>
      </c>
      <c r="B122" s="6"/>
      <c r="C122" s="6"/>
      <c r="D122" s="57"/>
      <c r="E122" s="57"/>
      <c r="F122" s="6"/>
      <c r="G122" s="12"/>
    </row>
    <row r="123" spans="1:7" ht="19.5" customHeight="1">
      <c r="A123" s="13">
        <v>93</v>
      </c>
      <c r="B123" s="6"/>
      <c r="C123" s="6"/>
      <c r="D123" s="57"/>
      <c r="E123" s="57"/>
      <c r="F123" s="6"/>
      <c r="G123" s="12"/>
    </row>
    <row r="124" spans="1:7" ht="19.5" customHeight="1">
      <c r="A124" s="13">
        <v>94</v>
      </c>
      <c r="B124" s="6"/>
      <c r="C124" s="6"/>
      <c r="D124" s="57"/>
      <c r="E124" s="57"/>
      <c r="F124" s="6"/>
      <c r="G124" s="12"/>
    </row>
    <row r="125" spans="1:7" ht="19.5" customHeight="1">
      <c r="A125" s="13">
        <v>95</v>
      </c>
      <c r="B125" s="6"/>
      <c r="C125" s="6"/>
      <c r="D125" s="57"/>
      <c r="E125" s="57"/>
      <c r="F125" s="6"/>
      <c r="G125" s="12"/>
    </row>
    <row r="126" spans="1:7" ht="19.5" customHeight="1">
      <c r="A126" s="13">
        <v>96</v>
      </c>
      <c r="B126" s="6"/>
      <c r="C126" s="6"/>
      <c r="D126" s="57"/>
      <c r="E126" s="57"/>
      <c r="F126" s="6"/>
      <c r="G126" s="12"/>
    </row>
    <row r="127" spans="1:7" ht="19.5" customHeight="1">
      <c r="A127" s="13">
        <v>97</v>
      </c>
      <c r="B127" s="6"/>
      <c r="C127" s="6"/>
      <c r="D127" s="57"/>
      <c r="E127" s="57"/>
      <c r="F127" s="6"/>
      <c r="G127" s="12"/>
    </row>
    <row r="128" spans="1:7" ht="19.5" customHeight="1">
      <c r="A128" s="13">
        <v>98</v>
      </c>
      <c r="B128" s="6"/>
      <c r="C128" s="6"/>
      <c r="D128" s="57"/>
      <c r="E128" s="57"/>
      <c r="F128" s="6"/>
      <c r="G128" s="12"/>
    </row>
    <row r="129" spans="1:7" ht="19.5" customHeight="1">
      <c r="A129" s="13">
        <v>99</v>
      </c>
      <c r="B129" s="6"/>
      <c r="C129" s="6"/>
      <c r="D129" s="57"/>
      <c r="E129" s="57"/>
      <c r="F129" s="6"/>
      <c r="G129" s="12"/>
    </row>
    <row r="130" spans="1:7" ht="19.5" customHeight="1">
      <c r="A130" s="13">
        <v>100</v>
      </c>
      <c r="B130" s="6"/>
      <c r="C130" s="6"/>
      <c r="D130" s="57"/>
      <c r="E130" s="57"/>
      <c r="F130" s="6"/>
      <c r="G130" s="12"/>
    </row>
    <row r="131" ht="34.5" customHeight="1">
      <c r="A131" s="7"/>
    </row>
    <row r="132" ht="34.5" customHeight="1">
      <c r="A132" s="7"/>
    </row>
    <row r="133" ht="34.5" customHeight="1">
      <c r="A133" s="7"/>
    </row>
    <row r="134" ht="34.5" customHeight="1">
      <c r="A134" s="7"/>
    </row>
    <row r="135" ht="34.5" customHeight="1">
      <c r="A135" s="7"/>
    </row>
    <row r="136" ht="34.5" customHeight="1">
      <c r="A136" s="7"/>
    </row>
  </sheetData>
  <sheetProtection/>
  <mergeCells count="19">
    <mergeCell ref="D14:E14"/>
    <mergeCell ref="D12:E12"/>
    <mergeCell ref="D13:E13"/>
    <mergeCell ref="F26:F27"/>
    <mergeCell ref="G26:G27"/>
    <mergeCell ref="D27:E27"/>
    <mergeCell ref="C16:F16"/>
    <mergeCell ref="C18:F18"/>
    <mergeCell ref="C20:F20"/>
    <mergeCell ref="D26:E26"/>
    <mergeCell ref="C1:F1"/>
    <mergeCell ref="H2:P2"/>
    <mergeCell ref="H8:L9"/>
    <mergeCell ref="H10:L11"/>
    <mergeCell ref="C4:F4"/>
    <mergeCell ref="C6:E6"/>
    <mergeCell ref="C10:D10"/>
    <mergeCell ref="C11:E11"/>
    <mergeCell ref="H3:P3"/>
  </mergeCells>
  <conditionalFormatting sqref="C4:F4">
    <cfRule type="containsBlanks" priority="7" dxfId="7">
      <formula>LEN(TRIM(C4))=0</formula>
    </cfRule>
  </conditionalFormatting>
  <conditionalFormatting sqref="C6:E6">
    <cfRule type="containsBlanks" priority="6" dxfId="7">
      <formula>LEN(TRIM(C6))=0</formula>
    </cfRule>
  </conditionalFormatting>
  <conditionalFormatting sqref="D12:E12">
    <cfRule type="containsBlanks" priority="5" dxfId="7">
      <formula>LEN(TRIM(D12))=0</formula>
    </cfRule>
  </conditionalFormatting>
  <conditionalFormatting sqref="D13:E13">
    <cfRule type="containsBlanks" priority="4" dxfId="7">
      <formula>LEN(TRIM(D13))=0</formula>
    </cfRule>
  </conditionalFormatting>
  <conditionalFormatting sqref="D14:E14">
    <cfRule type="containsBlanks" priority="3" dxfId="7">
      <formula>LEN(TRIM(D14))=0</formula>
    </cfRule>
  </conditionalFormatting>
  <conditionalFormatting sqref="C16:F16">
    <cfRule type="containsBlanks" priority="2" dxfId="7">
      <formula>LEN(TRIM(C16))=0</formula>
    </cfRule>
  </conditionalFormatting>
  <conditionalFormatting sqref="C18:F18">
    <cfRule type="containsBlanks" priority="1" dxfId="7">
      <formula>LEN(TRIM(C18))=0</formula>
    </cfRule>
  </conditionalFormatting>
  <dataValidations count="9">
    <dataValidation type="list" showInputMessage="1" showErrorMessage="1" sqref="C6:C7 D7:F7">
      <formula1>"　,新規登録,継続登録"</formula1>
    </dataValidation>
    <dataValidation type="list" showInputMessage="1" showErrorMessage="1" sqref="D31:D130">
      <formula1>"　,男,女"</formula1>
    </dataValidation>
    <dataValidation type="list" showInputMessage="1" showErrorMessage="1" sqref="E31:E130">
      <formula1>"　,在住,在勤,区外"</formula1>
    </dataValidation>
    <dataValidation type="custom" allowBlank="1" showInputMessage="1" showErrorMessage="1" error="半角のみ入力できます。" sqref="G31:G130">
      <formula1>G31=ASC(G31)</formula1>
    </dataValidation>
    <dataValidation type="custom" allowBlank="1" showInputMessage="1" showErrorMessage="1" sqref="A26">
      <formula1>COUNTIF(B26:B70,B22)&gt;2</formula1>
    </dataValidation>
    <dataValidation type="custom" allowBlank="1" showInputMessage="1" showErrorMessage="1" sqref="B29:B30">
      <formula1>COUNTIF(B29:B70,B25)&gt;2</formula1>
    </dataValidation>
    <dataValidation type="custom" allowBlank="1" showInputMessage="1" showErrorMessage="1" error="全角のみ入力できます。&#10;スペースも全角のみとなります。" sqref="B31:C130">
      <formula1>B31=WIDECHAR(B31)</formula1>
    </dataValidation>
    <dataValidation type="custom" allowBlank="1" showInputMessage="1" showErrorMessage="1" sqref="B28">
      <formula1>COUNTIF(B28:B70,B24)&gt;2</formula1>
    </dataValidation>
    <dataValidation type="date" allowBlank="1" showInputMessage="1" showErrorMessage="1" sqref="D12:E12">
      <formula1>44942</formula1>
      <formula2>44957</formula2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scale="8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MIHOYO</dc:creator>
  <cp:keywords/>
  <dc:description/>
  <cp:lastModifiedBy>Microsoft Office User</cp:lastModifiedBy>
  <cp:lastPrinted>2021-12-09T03:19:20Z</cp:lastPrinted>
  <dcterms:created xsi:type="dcterms:W3CDTF">2011-12-23T13:03:20Z</dcterms:created>
  <dcterms:modified xsi:type="dcterms:W3CDTF">2023-01-03T01:16:04Z</dcterms:modified>
  <cp:category/>
  <cp:version/>
  <cp:contentType/>
  <cp:contentStatus/>
</cp:coreProperties>
</file>